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defaultThemeVersion="166925"/>
  <mc:AlternateContent xmlns:mc="http://schemas.openxmlformats.org/markup-compatibility/2006">
    <mc:Choice Requires="x15">
      <x15ac:absPath xmlns:x15ac="http://schemas.microsoft.com/office/spreadsheetml/2010/11/ac" url="https://tgf-my.sharepoint.com/personal/olena_tokar_theglobalfund_org/Documents/Documents/My documents/LFA guidelines/Audit_ToR/"/>
    </mc:Choice>
  </mc:AlternateContent>
  <xr:revisionPtr revIDLastSave="3" documentId="8_{E59DC85B-CC93-4501-BCEB-1657837039BA}" xr6:coauthVersionLast="47" xr6:coauthVersionMax="47" xr10:uidLastSave="{4A16ACDE-B824-470C-AB22-307F1DD216AC}"/>
  <bookViews>
    <workbookView xWindow="28680" yWindow="-120" windowWidth="29040" windowHeight="15840" tabRatio="899" xr2:uid="{4FB4B39B-BC40-4547-8929-9D828E19E94E}"/>
  </bookViews>
  <sheets>
    <sheet name="LFA Role and Scope of Work" sheetId="8" r:id="rId1"/>
    <sheet name="1. Review of Audit ToR_SR Plan" sheetId="9" r:id="rId2"/>
    <sheet name="2. Auditor Selection " sheetId="13" r:id="rId3"/>
    <sheet name="3. Audit Planning" sheetId="14" r:id="rId4"/>
    <sheet name="4. Audit Exit" sheetId="15" r:id="rId5"/>
    <sheet name="5. Audit Review Checklist" sheetId="7" r:id="rId6"/>
    <sheet name="Performance Weighting" sheetId="2" r:id="rId7"/>
    <sheet name="6.Implementation of SR audit pl" sheetId="20" r:id="rId8"/>
  </sheets>
  <externalReferences>
    <externalReference r:id="rId9"/>
    <externalReference r:id="rId10"/>
    <externalReference r:id="rId11"/>
    <externalReference r:id="rId12"/>
    <externalReference r:id="rId13"/>
    <externalReference r:id="rId14"/>
    <externalReference r:id="rId15"/>
  </externalReferences>
  <definedNames>
    <definedName name="_ftn1" localSheetId="0">'LFA Role and Scope of Work'!#REF!</definedName>
    <definedName name="_ftn2" localSheetId="6">'Performance Weighting'!#REF!</definedName>
    <definedName name="_ftn3" localSheetId="6">'Performance Weighting'!#REF!</definedName>
    <definedName name="_ftn4" localSheetId="6">'Performance Weighting'!#REF!</definedName>
    <definedName name="_ftn5" localSheetId="6">'Performance Weighting'!#REF!</definedName>
    <definedName name="_ftnref1" localSheetId="0">'LFA Role and Scope of Work'!#REF!</definedName>
    <definedName name="_ftnref5" localSheetId="6">'Performance Weighting'!#REF!</definedName>
    <definedName name="_Hlk101794372" localSheetId="5">'5. Audit Review Checklist'!#REF!</definedName>
    <definedName name="_Toc101798028" localSheetId="5">'5. Audit Review Checklist'!#REF!</definedName>
    <definedName name="Actual" localSheetId="5">([0]!PeriodInActual*('[1]CO.LINK Team-Work Plan 2019'!$R1&gt;0))*[0]!PeriodInPlan</definedName>
    <definedName name="Actual">(PeriodInActual*('[1]CO.LINK Team-Work Plan 2019'!$R1&gt;0))*PeriodInPlan</definedName>
    <definedName name="ActualBeyond" localSheetId="5">[0]!PeriodInActual*('[1]CO.LINK Team-Work Plan 2019'!$R1&gt;0)</definedName>
    <definedName name="ActualBeyond">PeriodInActual*('[1]CO.LINK Team-Work Plan 2019'!$R1&gt;0)</definedName>
    <definedName name="Collaboration">'[1]Data validation tab'!$G$3:$G$16</definedName>
    <definedName name="Corp_Obj">'[1]Data validation tab'!$J$3:$J$7</definedName>
    <definedName name="Country">[2]Parameters!$C$3:$C$133</definedName>
    <definedName name="Criticality">[3]Sheet1!$K$3:$K$11</definedName>
    <definedName name="datacoll" localSheetId="5">'[4]Parameters for drop downs'!#REF!</definedName>
    <definedName name="datacoll" localSheetId="7">'[4]Parameters for drop downs'!#REF!</definedName>
    <definedName name="datacoll">'[4]Parameters for drop downs'!#REF!</definedName>
    <definedName name="Division_Priority">'[1]Data validation tab'!$D$3:$D$20</definedName>
    <definedName name="Entity">[3]Sheet1!$M$3:$M$11</definedName>
    <definedName name="FD">[5]Parameters!$D$3:$D$6</definedName>
    <definedName name="FO">[5]Parameters!$E$3:$E$38</definedName>
    <definedName name="Grade">'[6]Internal Rates'!$A$3:$A$9</definedName>
    <definedName name="Issue_Type">[3]Sheet1!$L$3:$L$11</definedName>
    <definedName name="KPIs">'[1]Data validation tab'!$I$3:$I$24</definedName>
    <definedName name="PercentComplete" localSheetId="5">[0]!PercentCompleteBeyond*[0]!PeriodInPlan</definedName>
    <definedName name="PercentComplete">PercentCompleteBeyond*PeriodInPlan</definedName>
    <definedName name="PercentCompleteBeyond">('[1]CO.LINK Team-Work Plan 2019'!A$8=MEDIAN('[1]CO.LINK Team-Work Plan 2019'!A$8,'[1]CO.LINK Team-Work Plan 2019'!$R1,'[1]CO.LINK Team-Work Plan 2019'!$R1+'[1]CO.LINK Team-Work Plan 2019'!$S1)*('[1]CO.LINK Team-Work Plan 2019'!$R1&gt;0))*(('[1]CO.LINK Team-Work Plan 2019'!A$8&lt;(INT('[1]CO.LINK Team-Work Plan 2019'!$R1+'[1]CO.LINK Team-Work Plan 2019'!$S1*'[1]CO.LINK Team-Work Plan 2019'!$X1)))+('[1]CO.LINK Team-Work Plan 2019'!A$8='[1]CO.LINK Team-Work Plan 2019'!$R1))*('[1]CO.LINK Team-Work Plan 2019'!$X1&gt;0)</definedName>
    <definedName name="period_selected">'[1]CO.LINK Team-Work Plan 2019'!$U$3</definedName>
    <definedName name="PeriodInActual">'[1]CO.LINK Team-Work Plan 2019'!A$8=MEDIAN('[1]CO.LINK Team-Work Plan 2019'!A$8,'[1]CO.LINK Team-Work Plan 2019'!$R1,'[1]CO.LINK Team-Work Plan 2019'!$R1+'[1]CO.LINK Team-Work Plan 2019'!$S1-1)</definedName>
    <definedName name="PeriodInPlan">'[1]CO.LINK Team-Work Plan 2019'!A$8=MEDIAN('[1]CO.LINK Team-Work Plan 2019'!A$8,'[1]CO.LINK Team-Work Plan 2019'!$P1,'[1]CO.LINK Team-Work Plan 2019'!$P1+'[1]CO.LINK Team-Work Plan 2019'!$Q1-1)</definedName>
    <definedName name="Plan" localSheetId="5">[0]!PeriodInPlan*('[1]CO.LINK Team-Work Plan 2019'!$P1&gt;0)</definedName>
    <definedName name="Plan">PeriodInPlan*('[1]CO.LINK Team-Work Plan 2019'!$P1&gt;0)</definedName>
    <definedName name="_xlnm.Print_Area" localSheetId="1">'1. Review of Audit ToR_SR Plan'!$A$1:$D$46</definedName>
    <definedName name="_xlnm.Print_Area" localSheetId="5">'5. Audit Review Checklist'!$A$2:$F$62</definedName>
    <definedName name="_xlnm.Print_Titles" localSheetId="5">'5. Audit Review Checklist'!$17:$17</definedName>
    <definedName name="Priority">'[1]Data validation tab'!$E$3:$E$6</definedName>
    <definedName name="Process">[3]Sheet1!$J$3:$J$11</definedName>
    <definedName name="Procurement">[5]Parameters!$D$13:$D$18</definedName>
    <definedName name="PRsInCountry">OFFSET([7]Recipient!$B$1,MATCH([7]Setup!$B$6,[7]Recipient!A:A,0)-1,0,COUNTIF([7]Recipient!A:A,[7]Setup!$B$6),1)</definedName>
    <definedName name="Repfreq" localSheetId="5">'[4]Parameters for drop downs'!#REF!</definedName>
    <definedName name="Repfreq" localSheetId="7">'[4]Parameters for drop downs'!#REF!</definedName>
    <definedName name="Repfreq">'[4]Parameters for drop downs'!#REF!</definedName>
    <definedName name="repmech" localSheetId="5">'[4]Parameters for drop downs'!#REF!</definedName>
    <definedName name="repmech" localSheetId="7">'[4]Parameters for drop downs'!#REF!</definedName>
    <definedName name="repmech">'[4]Parameters for drop downs'!#REF!</definedName>
    <definedName name="RFM">[5]Parameters!$F$3:$F$8</definedName>
    <definedName name="Status">'[2]Parameters Action Plan'!$N$4:$N$8</definedName>
    <definedName name="Stream">'[1]Data validation tab'!$C$3:$C$12</definedName>
    <definedName name="Team">'[1]Data validation tab'!$H$3:$H$33</definedName>
    <definedName name="Updatefreq" localSheetId="5">'[4]Parameters for drop downs'!#REF!</definedName>
    <definedName name="Updatefreq" localSheetId="7">'[4]Parameters for drop downs'!#REF!</definedName>
    <definedName name="Updatefreq">'[4]Parameters for drop downs'!#REF!</definedName>
    <definedName name="Z_212E687F_00B1_4EF7_96F3_8F667B63ACFD_.wvu.PrintArea" localSheetId="1" hidden="1">'1. Review of Audit ToR_SR Plan'!$A$1:$D$35</definedName>
    <definedName name="Z_2EB3E4C1_8A8C_4EC3_A488_32628DD655D0_.wvu.PrintArea" localSheetId="1" hidden="1">'1. Review of Audit ToR_SR Plan'!$A$1:$D$35</definedName>
    <definedName name="Z_2EB3E4C1_8A8C_4EC3_A488_32628DD655D0_.wvu.Rows" localSheetId="0" hidden="1">'LFA Role and Scope of Work'!#REF!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9" i="7" l="1"/>
  <c r="B47" i="7" s="1"/>
  <c r="B114" i="7"/>
  <c r="A114" i="7"/>
  <c r="C108" i="7"/>
  <c r="D106" i="7"/>
  <c r="B106" i="7"/>
  <c r="A106" i="7"/>
  <c r="B105" i="7"/>
  <c r="A105" i="7"/>
  <c r="B104" i="7"/>
  <c r="A115" i="7" l="1"/>
  <c r="C60" i="7" s="1"/>
  <c r="B115" i="7"/>
  <c r="C61" i="7" s="1"/>
  <c r="C59" i="7"/>
  <c r="C62" i="7" l="1"/>
  <c r="D62" i="7" s="1"/>
</calcChain>
</file>

<file path=xl/sharedStrings.xml><?xml version="1.0" encoding="utf-8"?>
<sst xmlns="http://schemas.openxmlformats.org/spreadsheetml/2006/main" count="432" uniqueCount="252">
  <si>
    <r>
      <rPr>
        <b/>
        <sz val="11"/>
        <rFont val="Calibri Light"/>
        <family val="2"/>
        <scheme val="major"/>
      </rPr>
      <t xml:space="preserve">Background
</t>
    </r>
    <r>
      <rPr>
        <sz val="11"/>
        <rFont val="Calibri Light"/>
        <family val="2"/>
        <scheme val="major"/>
      </rPr>
      <t>The audit of Principal Recipients’ and sub-recipients’ financial statements is a core component of the Global Fund’s fiduciary framework. Global Fund requirements for audit arrangements are set out in the Guidelines for Annual Audits of Global Fund Grant</t>
    </r>
    <r>
      <rPr>
        <sz val="11"/>
        <color theme="1"/>
        <rFont val="Calibri Light"/>
        <family val="2"/>
        <scheme val="major"/>
      </rPr>
      <t xml:space="preserve"> ( Revised in November 2019)</t>
    </r>
    <r>
      <rPr>
        <sz val="11"/>
        <rFont val="Calibri Light"/>
        <family val="2"/>
        <scheme val="major"/>
      </rPr>
      <t xml:space="preserve">. 
In accordance with the grant agreement, the transactions and balances of Principal Recipients and sub-recipients have to be audited annually. The annual period to be audited should usually be aligned to the grant annual reporting calendar. Where the first period under audit is less than six months from the start of the grant, the first period under audit may be extended from the grant start date until the end of the second year, provided that the maximum length of audit period is not more than eighteen months. 
The audit arrangements - including the approach to the selection and the approval of the auditor - should usually be agreed between the Principal Recipient and the  Global Fund prior to the signing of the grant agreement. The auditor should be selected within three months of signing the grant agreement. </t>
    </r>
    <r>
      <rPr>
        <b/>
        <sz val="11"/>
        <rFont val="Calibri Light"/>
        <family val="2"/>
        <scheme val="major"/>
      </rPr>
      <t xml:space="preserve">
</t>
    </r>
  </si>
  <si>
    <r>
      <rPr>
        <b/>
        <sz val="11"/>
        <rFont val="Calibri Light"/>
        <family val="2"/>
        <scheme val="major"/>
      </rPr>
      <t>Local Fund Agent role, scope of work and timing</t>
    </r>
    <r>
      <rPr>
        <sz val="11"/>
        <rFont val="Calibri Light"/>
        <family val="2"/>
        <scheme val="major"/>
      </rPr>
      <t xml:space="preserve">
The Local Fund Agent is not responsible for auditing Principal Recipients or sub-recipients. The Local Fund Agent may, however, be asked to conduct certain tasks depending on an assessment of risks, including advising on compliance with the Global Fund audit requirements. As determined by the Global Fund on a case-by-case basis, the Local Fund Agent may, for example, be requested to review audit arrangements, including the auditor selection process, the audit findings and Principal Recipient/sub-recipient responses to the audit and the auditor's management letter, and to report to the Global Fund on the implementation of audit findings and recommendations.
The scope of the Local Fund Agent’s review will be determined by the Secretariat, in accordance with Global Fund requirements. 
In line with the type of audit-related task to be conducted by the Local Fund Agent, the Local Fund Agent shall provide its review comments in the relevant section of this reporting tool. 
The timing of different audit-related tasks will be greatly determined by the grant life cycle. The timing of audit-related tasks by the Local Fund Agent should be discussed and agreed by the Local Fund Agent with the Global Fund Country Team.</t>
    </r>
  </si>
  <si>
    <r>
      <rPr>
        <b/>
        <sz val="11"/>
        <rFont val="Calibri Light"/>
        <family val="2"/>
        <scheme val="major"/>
      </rPr>
      <t>The following deadlines are stipulated for the Local Fund Agent:</t>
    </r>
    <r>
      <rPr>
        <sz val="11"/>
        <rFont val="Calibri Light"/>
        <family val="2"/>
        <scheme val="major"/>
      </rPr>
      <t xml:space="preserve">
- Local Fund Agent Review of Audit Terms of Reference and Sub-recipient Audit Plan  – 5 working days from the date when Local Fund Agent receives terms of reference from the Principal Recipient.
- Local Fund Agent review of auditor’s selection –  2 weeks from the date when Local Fund Agent receives all documents from the Principal Recipient.
- Local Fund Agent review of the audit planning process – 5 working days from the date of the planning meeting.
- Local Fund Agent review of audit field-work exit process - 5 working days from the date of the exit meeting.
- Local Fund Agent review of audit report and management letter, including progress in implementing recommendations from the previous year  and implementation of the sub-recipient audit plan – </t>
    </r>
    <r>
      <rPr>
        <b/>
        <sz val="11"/>
        <rFont val="Calibri Light"/>
        <family val="2"/>
        <scheme val="major"/>
      </rPr>
      <t>8 working days from the receipt of the audit report, including management letter</t>
    </r>
    <r>
      <rPr>
        <sz val="11"/>
        <rFont val="Calibri Light"/>
        <family val="2"/>
        <scheme val="major"/>
      </rPr>
      <t xml:space="preserve">, unless other deadline is agreed with the Global Fund Country Team in agreement with their respective Grant Finance Manager.
Depending on the volume of Local Fund Agent work, the Country Team and the Local Fund Agent may agree prior to the start of the Local Fund Agent work on certain deviations from the above.
</t>
    </r>
  </si>
  <si>
    <t>Section 1: Local Fund Agent (LFA) Review of the Audit Terms of Reference  (TOR)</t>
  </si>
  <si>
    <t>Demographics</t>
  </si>
  <si>
    <t>IP Start Date</t>
  </si>
  <si>
    <t>IP End Date</t>
  </si>
  <si>
    <t>Grant Number</t>
  </si>
  <si>
    <t>Principal Recipient</t>
  </si>
  <si>
    <t>Audit period start date</t>
  </si>
  <si>
    <t>Audit period end date</t>
  </si>
  <si>
    <t>LFA name &amp; Country</t>
  </si>
  <si>
    <t>Date of PR's submission of the Terms of Reference</t>
  </si>
  <si>
    <t xml:space="preserve">Date of LFA's submission of the Review &amp; Recommendation to GF </t>
  </si>
  <si>
    <t>Date of Approval of the Terms of Reference</t>
  </si>
  <si>
    <t>Steps</t>
  </si>
  <si>
    <t>Requirements</t>
  </si>
  <si>
    <t>Compliance</t>
  </si>
  <si>
    <t>Local Fund Agent Comments
Please state clearly any issues and their remedial actions</t>
  </si>
  <si>
    <t>Principal Recipient Audit Terms of Reference</t>
  </si>
  <si>
    <r>
      <t xml:space="preserve">The Principal Recipient's audit terms of reference have been submitted to the Global Fund/Local Fund Agent in line with the </t>
    </r>
    <r>
      <rPr>
        <b/>
        <sz val="11"/>
        <rFont val="Calibri Light"/>
        <family val="2"/>
        <scheme val="major"/>
      </rPr>
      <t>agreed timeframe</t>
    </r>
    <r>
      <rPr>
        <sz val="11"/>
        <rFont val="Calibri Light"/>
        <family val="2"/>
        <scheme val="major"/>
      </rPr>
      <t>.</t>
    </r>
  </si>
  <si>
    <t>Select</t>
  </si>
  <si>
    <r>
      <t xml:space="preserve">The TORs are compliant with the </t>
    </r>
    <r>
      <rPr>
        <b/>
        <sz val="11"/>
        <color theme="1"/>
        <rFont val="Calibri Light"/>
        <family val="2"/>
        <scheme val="major"/>
      </rPr>
      <t>lastest approved</t>
    </r>
    <r>
      <rPr>
        <sz val="11"/>
        <color theme="1"/>
        <rFont val="Calibri Light"/>
        <family val="2"/>
        <scheme val="major"/>
      </rPr>
      <t xml:space="preserve"> Global Fund standard ToRs &amp; related annexes for the selected type of audit ( refer to the Guidelines for Annual Audit of Global Fund Grants @ https://www.theglobalfund.org/en/funding-model/throughout-the-cycle/financial-management-strengthening/#assurance )</t>
    </r>
  </si>
  <si>
    <t>In instances where the Global Fund has requested additional procedures be planned and carried out by the auditors, have these procedures been properly detailed in the TORs? If so, briefly summarize the additional procedures.</t>
  </si>
  <si>
    <t>The Audit TOR specify a submission of the audit report and management letter in accordance with article 104 of the Guidelines for Annual Audit of Global Fund Grants</t>
  </si>
  <si>
    <t>Does the auditor auditing the consolidated financial statements plans to incorporate the part to be covered by the separate SRs' audits? What type of work will be done for those parts? Please provide brief descritpion in the comments field.</t>
  </si>
  <si>
    <t>Sub-recipient Audit Terms of Reference and  Plan</t>
  </si>
  <si>
    <t>List the SRs expected to be audited separately</t>
  </si>
  <si>
    <t>Does the LFA confirm that the criteria for separate SR audits stated in GFs Guidelines are met and therefore recommend acceptance of the separate SR audits</t>
  </si>
  <si>
    <t>Are the Audit TORs for separate SR audits in line with the standard TORs?</t>
  </si>
  <si>
    <t>Are the SRs' audit submissions expected to comply with GF's requirements for audits?</t>
  </si>
  <si>
    <t>Name  the auditor that is going to perform the SRs' audits</t>
  </si>
  <si>
    <t xml:space="preserve">If the auditor(s) of separate SRs' audits are not the same as for the grant's audit, has the PR provided evidence of them meeting the minimum requirements for auditors selection, and their agreement in writing to perform the audit as per GF's TORs and requirements?  </t>
  </si>
  <si>
    <t>Does the PR incorporate financial information from SRs in the grant's consolidated financial statements?</t>
  </si>
  <si>
    <t>Other Comments (e.g. on the process of preparing terms of reference for the audit, Principal Recipient's plan for auditing sub-recipients, contextual information, any other additional comments).</t>
  </si>
  <si>
    <t>Answer</t>
  </si>
  <si>
    <t>Overall comments</t>
  </si>
  <si>
    <t xml:space="preserve">Assurance </t>
  </si>
  <si>
    <t>LFA recommendation regarding the PR terms of reference for the audit</t>
  </si>
  <si>
    <t>LFA recommendation regarding the Sub-recipients' Audit TOR and plan</t>
  </si>
  <si>
    <t>Key findings that the PR should address</t>
  </si>
  <si>
    <t xml:space="preserve"> Findings</t>
  </si>
  <si>
    <t xml:space="preserve">Local Fund Agent Recommendations </t>
  </si>
  <si>
    <t>Section 2: Local Fund Agent Review of the Auditor Selection</t>
  </si>
  <si>
    <t>Previous Audit Report</t>
  </si>
  <si>
    <t>Current Audit Report</t>
  </si>
  <si>
    <t>Date of Auditor Selection by the Principal Recipient</t>
  </si>
  <si>
    <t>Date of Local Fund Agent Review</t>
  </si>
  <si>
    <t>Steps:</t>
  </si>
  <si>
    <t>Local Fund Agent Comments
Please state clearly any issues and risks</t>
  </si>
  <si>
    <t xml:space="preserve">Does the Principal Recipient have an independent institutional auditor who regularly audits the Principal Recipient’s financial statements? If yes, when are the audit reports issued? </t>
  </si>
  <si>
    <t xml:space="preserve">Is the Principal Recipient’s institutional auditor proposed to perform the Global Fund-required audit? </t>
  </si>
  <si>
    <t xml:space="preserve">If your answer to question 2 was yes, please answer question 3 and 4: </t>
  </si>
  <si>
    <t xml:space="preserve">Who is the Principal Recipient's institutional auditor?
Based on information available to you (e.g. a previous audit report produced by this auditor), please comment on the suitability of the institutional auditor to undertake the Global Fund-specific audit. As relevant, please clearly state any issues and risks. </t>
  </si>
  <si>
    <r>
      <t xml:space="preserve">Will the Principal Recipient's institutional auditor perform a Global Fund grant-specific audit?
If not, will the Global Fund grant income and expenditure be identified  separately in the financial statements, as required by the </t>
    </r>
    <r>
      <rPr>
        <i/>
        <sz val="11"/>
        <rFont val="Calibri Light"/>
        <family val="2"/>
        <scheme val="major"/>
      </rPr>
      <t>Guidelines for Annual Audits of Global Fund Grant Program Financial Statements?</t>
    </r>
  </si>
  <si>
    <t>If your answer to question 2 was no, please answer questions 5 and 6:</t>
  </si>
  <si>
    <t>Does the Principal Recipient plan to appoint a separate auditor to audit the Global Fund grant’s financial statements?</t>
  </si>
  <si>
    <t>Was the auditor selection process conducted in accordance with best practice (fair, transparent and objective) and based on agreed minimum requirements for the auditor, such as professional qualification, experience, independence etc? Please review the tender documents and give a brief description of the auditor selection and evaluation process. Highlight any issues and risks arising from this review, as relevant.</t>
  </si>
  <si>
    <t>In case a list of accredited audit firms was provided to the Local Fund Agent by the Global Fund, is the selected auditor on the list of accredited audit firms?</t>
  </si>
  <si>
    <t xml:space="preserve">Has the selected auditor been approved by the Global Fund? </t>
  </si>
  <si>
    <t>Has the selected auditor  confirmed in writing  any conflicts  of interest?</t>
  </si>
  <si>
    <t>Other comments (e.g. on the process to select the auditor, the auditor's qualification/experience, contextual information, any other additional comments)</t>
  </si>
  <si>
    <t xml:space="preserve"> Local Fund Agent recommendations regarding the selected auditor:</t>
  </si>
  <si>
    <t>Key  Findings</t>
  </si>
  <si>
    <t>Section 3: LFA Review of the Audit Planning process</t>
  </si>
  <si>
    <t>Audit Start Date per Terms of Reference</t>
  </si>
  <si>
    <t>Date of Audit Planning Meeting</t>
  </si>
  <si>
    <t>Attendees</t>
  </si>
  <si>
    <t xml:space="preserve">Did the Local Fund Agent attend the audit planning meeting with the auditors, Principal Recipient and sub-recipients? If no, state why.
(For focused countries attendance of LFA is mandatory ) </t>
  </si>
  <si>
    <t>Did the the auditor provide to the Global Fund Finance Specialist and the Principal Recipient, the audit plan for each grant including the scope of the review?</t>
  </si>
  <si>
    <t>If your answer to question 1 was yes, please answer questions below</t>
  </si>
  <si>
    <t>Summarize the key issues arising from the audit planning meeting. Attach copy of minutes.</t>
  </si>
  <si>
    <t>Based on the discussions from the planning meeting, does the Local Fund Agent have any concerns over the auditors being compliant with the Global Fund terms of reference? If yes, state why.</t>
  </si>
  <si>
    <t>Based on the discussions from the planning meeting, does the Local Fund Agent have any concerns over Principal Recipient's and sub-recipients' readiness for the audit process? If yes, please state the concerns.</t>
  </si>
  <si>
    <t>Based on the discussions from the planning meeting, does the Local Fund Agent foresee any other matters that might affect the timely completion of the audit and subsequently the submission of the audit report? If yes, state the issues.</t>
  </si>
  <si>
    <t>Based on the discussions from the planning meeting, are there any matters of contention that require the immediate attention of the Global Fund? If yes, state the issues</t>
  </si>
  <si>
    <t>Based on the discussions from the planning meeting, does the Local Fund Agent have any concerns with regards to the auditors' proposed methodology, including the sub-recipient audit plan? If yes, state the issues.</t>
  </si>
  <si>
    <t>Has the exit meeting been planned to include Local Fund Agent participation? If not, state why.</t>
  </si>
  <si>
    <t>Other comments (e.g. on the proposed audit approach, auditors' experience and ability and any other additional comments)</t>
  </si>
  <si>
    <t>Section 4: Local Fund Agent Review of the Audit Field Work Exit Process</t>
  </si>
  <si>
    <t>End of Audit Field Work Date</t>
  </si>
  <si>
    <t>Date of Audit Exit Meeting</t>
  </si>
  <si>
    <t>Did the Local Fund Agent attend the audit exit meeting with the auditors, Principal Recipient and sub-recipients? If no, state why.</t>
  </si>
  <si>
    <t xml:space="preserve">If your answer to question 1 was yes, please answer questions below </t>
  </si>
  <si>
    <r>
      <t xml:space="preserve">Has the auditor prepared a </t>
    </r>
    <r>
      <rPr>
        <b/>
        <sz val="11"/>
        <color theme="1"/>
        <rFont val="Calibri Light"/>
        <family val="2"/>
        <scheme val="major"/>
      </rPr>
      <t>debriefing memo</t>
    </r>
    <r>
      <rPr>
        <sz val="11"/>
        <color theme="1"/>
        <rFont val="Calibri Light"/>
        <family val="2"/>
        <scheme val="major"/>
      </rPr>
      <t xml:space="preserve"> for the  audit exit meeting? </t>
    </r>
  </si>
  <si>
    <t>Summarize the key issues arising from the audit exit meeting. Please attach a copy of the meeting minutes.</t>
  </si>
  <si>
    <t>Based on the discussions from the exit meeting, does the Local Fund Agent have any concerns over the auditors being compliant with the Global Fund terms of reference? If yes, state why.</t>
  </si>
  <si>
    <t>Based on the discussions from the exit meeting, are there indications from the auditors of any "red flags" that might lead to qualification of the financial statements and or any signficant deficiencies in internal controls that need the Global Fund's immediate attention? If yes, please state the concerns.</t>
  </si>
  <si>
    <t>Based on the discussions from the exit meeting, did the auditors highlight any outstanding issues that might affect the timely completion of the audit and subsequently the submission of the audit report? If yes, state the issues.</t>
  </si>
  <si>
    <t>Based on the discussions from the exit meeting, are there any matters of contention that require the attention of the Global Fund? If yes, state the issues.</t>
  </si>
  <si>
    <t>Other comments (e.g. on Principal Recipient willingness to provide documentation during the audit, auditors' methodology and any other additional comments)</t>
  </si>
  <si>
    <t>DO NOT MODIFY FORMULAS</t>
  </si>
  <si>
    <t>FINANCIAL AUDIT REPORT AND MANAGEMENT LETTER REVIEW</t>
  </si>
  <si>
    <t>Grant Number:</t>
  </si>
  <si>
    <t>Financial statements period start date:</t>
  </si>
  <si>
    <t>Financial statements period end date:</t>
  </si>
  <si>
    <t>Maximun deadline for final audit submission, as per Guidelines:</t>
  </si>
  <si>
    <t>Date of PR's submission of Audit Report and ML to GF:</t>
  </si>
  <si>
    <t>Name of Auditor:</t>
  </si>
  <si>
    <t xml:space="preserve">Actual Cost of the audit </t>
  </si>
  <si>
    <t>1st Review
Confirm compliance, or report issues  and remedial actions</t>
  </si>
  <si>
    <t>2nd Review
Confirm compliance, or report issues  and remedial actions</t>
  </si>
  <si>
    <t>Ref. from ToR for SPGFS Audit or Auditing guidelines</t>
  </si>
  <si>
    <t>Audit Procedures</t>
  </si>
  <si>
    <t xml:space="preserve">The auditor contacted the LFA prior to preparing the audit plan enabling the LFA to highlight any key weaknesses and areas of concern up front. </t>
  </si>
  <si>
    <t>Para. 57.</t>
  </si>
  <si>
    <t>The LFA attended the preparatory and kick-off meetings and Exit meetings
- Mandatory for Focused country. 
- Request by CT for High Impact and Core countries</t>
  </si>
  <si>
    <t xml:space="preserve">HI and Core countries can either chose “No”, and explain why this is not done, or simply leave “Select” activated.  </t>
  </si>
  <si>
    <t>Para. 13 and 38</t>
  </si>
  <si>
    <t xml:space="preserve">The auditor provided to the GF's Finance Specialist and the PR, the audit plan for each grant including the scope of the review, before the start of the fieldwork and before the kick-off meeting. </t>
  </si>
  <si>
    <t>Para. 17.</t>
  </si>
  <si>
    <t>The auditor organized a closing meeting with the PR. An audit Debriefing Memo and/or draft audit report, which provided the main findings and recommendations, was developed by Auditor. PR shared a copy with Global Fund.</t>
  </si>
  <si>
    <t>Para. 36 &amp; 37</t>
  </si>
  <si>
    <t xml:space="preserve">Special Purpose Grant Financial Statements (SPGFS) </t>
  </si>
  <si>
    <t>The PR submitted the SPGFS using the format in the annexes to the Terms of Reference for the SPGFS. Confer Annexes 1 and 2.</t>
  </si>
  <si>
    <t>Please select the basis of accounting used for the preparation of the financial statements:</t>
  </si>
  <si>
    <t xml:space="preserve">Income and Expenditure Statement (IES) was presented in the currency of the grant agreement , and showing the Global Fund’s funds received, any other income received and all grant expenditures. Grant expenditures should be reported against the budget in the format appended to the guidelines </t>
  </si>
  <si>
    <t>Para. 8 i.</t>
  </si>
  <si>
    <t>The initial cash balance reported in the SPGFS corresponds to the previous audited end cash balance.</t>
  </si>
  <si>
    <t>Any other notes applicable including as a minimum the breakdown of the following [tailored by the Country Team/ PR where necessary] :</t>
  </si>
  <si>
    <t>Para. 8 ii.</t>
  </si>
  <si>
    <t>Supplemental statements on advances and fixed assets, including: 
a). a statement showing sub-recipient advances and reconciliation of the total amount of grant funds advanced by the PR to SRs and total grant cash balance with sub-recipient recorded expenditure and PR/sub-recipient cash balances at the end of the reporting period.</t>
  </si>
  <si>
    <t>Para. 8 iii.</t>
  </si>
  <si>
    <t>b).  summary statement of assets showing the fixed assets purchased with grant funds. This summary statement should show the assets brought forward from previous periods (opening balances) as well as the additions, disposals, write-offs for the period being audited and the closing balance.</t>
  </si>
  <si>
    <t>Para. 8 iii. (a)</t>
  </si>
  <si>
    <t>c). The notes to the supplemental statements. These notes include information that would enhance a user’s understanding of the supplemental statements (significant assumptions, accounting estimates and related disclosures etc.) as well as the necessary tax recoverable disclosures</t>
  </si>
  <si>
    <t>Para. 8 iii. (b)</t>
  </si>
  <si>
    <t>The current audit reporting period aligns to the current AFR and PU/DR period.</t>
  </si>
  <si>
    <t>The external auditor submitted the Audit Report in line with the Comprehensive Auditor’s Report template. Confer Annex 3. Any missing or incomplete sections provided in Annex 3 should be noted in the comments column.</t>
  </si>
  <si>
    <t>Please select the auditing standards under which the auditors performed the audit</t>
  </si>
  <si>
    <t>Partially</t>
  </si>
  <si>
    <t>The auditors reported on the key audit matters as agreed in the external audit plan.</t>
  </si>
  <si>
    <t>Annex 3, sec. 4</t>
  </si>
  <si>
    <t>Type of opinion provided by the auditor on the financial statements</t>
  </si>
  <si>
    <t>Annex 3, sec. 5</t>
  </si>
  <si>
    <t xml:space="preserve">The PR's representation letter is in line with Section 6 of Annex 3: SPECIAL PURPOSE GRANT FINANCIAL STATEMENTS FOR THE MINISTRY OF HEALTH – Representation Letter template </t>
  </si>
  <si>
    <t>Annex 3, sec. 6</t>
  </si>
  <si>
    <t>The auditors provided the required information in Appendix 1: Overview on grant budget management</t>
  </si>
  <si>
    <t>Annex 3, app. 1</t>
  </si>
  <si>
    <t>The auditors provided the required information in Appendix 2: Key financial position</t>
  </si>
  <si>
    <t>Annex 3, app. 2</t>
  </si>
  <si>
    <t>The auditors provided the required information in Appendix 3: Indirect cost rate/Apportionment of common costs</t>
  </si>
  <si>
    <t>Annex 3, app. 3</t>
  </si>
  <si>
    <t>Additional Scope</t>
  </si>
  <si>
    <t>The report adequately covers the additional scope of work included in the approved TORs. (optional)</t>
  </si>
  <si>
    <t>The Opinion adequately covered the additional scope of work included in the approved TOR. (optional)</t>
  </si>
  <si>
    <t xml:space="preserve">Management Letter </t>
  </si>
  <si>
    <t>Annex 4, sec 3</t>
  </si>
  <si>
    <t xml:space="preserve">The ML uses a system of grading point, in line with that proposed in the Guidelines for Annual Audit of Global Fund Grant Program Financial Statements. </t>
  </si>
  <si>
    <t>Annex 4, sec 5</t>
  </si>
  <si>
    <t>Schedule of non-compliant expenditures was provided by the auditors</t>
  </si>
  <si>
    <t>Timeliness</t>
  </si>
  <si>
    <t>Reviewer assurance statements</t>
  </si>
  <si>
    <t xml:space="preserve">The Reviewer / LFA recommends acceptance of the audited Financial Statements </t>
  </si>
  <si>
    <t>The  Reviewer / LFA recommends acceptance of the auditor's report</t>
  </si>
  <si>
    <t>The Reviewer / LFA recommends acceptance of the auditor's management letter</t>
  </si>
  <si>
    <t>The Reviewer / LFA recommends to maintain the auditors for next audit</t>
  </si>
  <si>
    <t>Compliant</t>
  </si>
  <si>
    <t>Quality</t>
  </si>
  <si>
    <t>Reviewer's comments</t>
  </si>
  <si>
    <t xml:space="preserve">Financial Statements </t>
  </si>
  <si>
    <t>Audit report</t>
  </si>
  <si>
    <t>Management Letter</t>
  </si>
  <si>
    <t xml:space="preserve">Rating </t>
  </si>
  <si>
    <t>Criteria for performance</t>
  </si>
  <si>
    <t>Timely (Automatic)</t>
  </si>
  <si>
    <t>Compliant (Automatic)</t>
  </si>
  <si>
    <t>Quality (Automatic)</t>
  </si>
  <si>
    <t>Total</t>
  </si>
  <si>
    <t>Consolidated grant specific</t>
  </si>
  <si>
    <t>Cash</t>
  </si>
  <si>
    <t>ISA</t>
  </si>
  <si>
    <t xml:space="preserve">Report overdue by more than one month </t>
  </si>
  <si>
    <t>Program (or entity) audit</t>
  </si>
  <si>
    <t>Accrual</t>
  </si>
  <si>
    <t>ISSAI</t>
  </si>
  <si>
    <t xml:space="preserve">Report overdue by less than one month </t>
  </si>
  <si>
    <t>Common funding mechanisms</t>
  </si>
  <si>
    <t>Modified Cash</t>
  </si>
  <si>
    <t>USGAAS</t>
  </si>
  <si>
    <t xml:space="preserve">Report provided on time </t>
  </si>
  <si>
    <t>UN</t>
  </si>
  <si>
    <t>Modified Accrual</t>
  </si>
  <si>
    <t>Other</t>
  </si>
  <si>
    <t xml:space="preserve">Separate PR/SR </t>
  </si>
  <si>
    <t>Unspecified</t>
  </si>
  <si>
    <t>Yes</t>
  </si>
  <si>
    <t>Sound</t>
  </si>
  <si>
    <t>Some errors</t>
  </si>
  <si>
    <t>No</t>
  </si>
  <si>
    <t>Major errors</t>
  </si>
  <si>
    <t>Methodology of the determination of the KPI relating to the performance of the external auditor</t>
  </si>
  <si>
    <t>Audit report assessment criteria</t>
  </si>
  <si>
    <t>Timely</t>
  </si>
  <si>
    <t>Weigthing of the performance criteria</t>
  </si>
  <si>
    <t>Criteria</t>
  </si>
  <si>
    <t>Weight</t>
  </si>
  <si>
    <t>Non compliant report i.e the requested opinions, financial statements and the management letters are not compliant with the guidelines</t>
  </si>
  <si>
    <t>Partially not compliant reports i.e the requested opinions, financial statements and the management letter are compliants however one or more other requirement of the guidelines have not been respected</t>
  </si>
  <si>
    <t>The report is compliant with the audit guideline</t>
  </si>
  <si>
    <t>Major non compliance with the auditing standards noted resulting in the opinion  being questioned or the report to be modified e.g. the basis of the opinion</t>
  </si>
  <si>
    <t>Some technical errors noted which are not material enough to question the audit opinion or the modification of the audit report/ opinion</t>
  </si>
  <si>
    <t xml:space="preserve">The audit report is technically sound and no issues have been noted </t>
  </si>
  <si>
    <t>Grading principle for audit reports received</t>
  </si>
  <si>
    <t>Meets expectations</t>
  </si>
  <si>
    <t xml:space="preserve"> 2.3&lt; x &lt;= 3</t>
  </si>
  <si>
    <t xml:space="preserve">Needs Improvement </t>
  </si>
  <si>
    <t>1.5&lt; x &lt; 2.2</t>
  </si>
  <si>
    <t xml:space="preserve">Unacceptable </t>
  </si>
  <si>
    <t>&lt; 1.5</t>
  </si>
  <si>
    <t xml:space="preserve">Section 6: LFA Review of the Implementation of the SR Audit Plan </t>
  </si>
  <si>
    <t>Sub Recipient</t>
  </si>
  <si>
    <t>Current Audit Period</t>
  </si>
  <si>
    <t>Submission Date of SR Audit Reports by Principal Recipient</t>
  </si>
  <si>
    <t>Submission Date of SR Management Letters by Principal Recipient</t>
  </si>
  <si>
    <t xml:space="preserve">Date of Local Fund Agent Review </t>
  </si>
  <si>
    <t>Follow-up on issues identified in sub-recipient audit reports in the PREVIOUS year</t>
  </si>
  <si>
    <t>If there were any missing SR audit reports from the prior year's audit, have they been received by the Principal Recipient? If not, please state which sub-recipient audit reports have not been received and why.</t>
  </si>
  <si>
    <t>Were there any major issues identified in the sub-recipient audit reports and management letters that required follow-up? If yes, please comment on whether, based on the auditor's work, the Principal Recipient addressed them appropriately.</t>
  </si>
  <si>
    <t>Review of implementation of the CURRENT sub-recipient audit plan</t>
  </si>
  <si>
    <t>Completeness</t>
  </si>
  <si>
    <t>Have all the sub-recipients included in the plan been audited ? If not, please state which sub-recipients were not audited and why.</t>
  </si>
  <si>
    <t>Have all sub-recipient audit reports per approved audit plan been received by the Principal Recipient? If not, please state which sub-recipient audit reports have not been received and why.</t>
  </si>
  <si>
    <t>Did the Local Fund Agent review all sub-recipient audit reports/management letters? If not, and only a representative sample was reviewed, please explain what methodology was used for selecting the sub-recipient audit reports for review.</t>
  </si>
  <si>
    <t>Have the sub-recipient audits been conducted according to the timeframe in the sub-recipient audit plan?</t>
  </si>
  <si>
    <t>Have the sub-recipient audit reports and management letters been submitted to the Principal Recipient in line with the agreed timeframe? If not, please state the reasons for the delays.</t>
  </si>
  <si>
    <t xml:space="preserve">Quality </t>
  </si>
  <si>
    <t>If an auditor produced modified opinion (i.e. a qualified opinion, an adverse opinion or a disclaimer of opinion), provide a brief description of the basis for modification as per the audit report. In the Local Fund Agent's view and based on the available information, was the basis for modification justifiable?</t>
  </si>
  <si>
    <t xml:space="preserve">Does the management letter include significant/material misstatements that, in the Local Fund Agent's view, could lead to a change in audit opinion? If yes, state details </t>
  </si>
  <si>
    <t>Are there any critical issues identified in the auditor's management letters? If yes, please state which. How does the Principal Recipient plan to address them?</t>
  </si>
  <si>
    <t xml:space="preserve">Other comments on the implementation of the sub-recipient audit plan. </t>
  </si>
  <si>
    <t>Key issues on the implementation of SR audit plan</t>
  </si>
  <si>
    <t xml:space="preserve"> Key Findings</t>
  </si>
  <si>
    <t>Reviewer :</t>
  </si>
  <si>
    <t>First Review submission date:</t>
  </si>
  <si>
    <t>Second Review submission date: (if applicable)</t>
  </si>
  <si>
    <t>LFA</t>
  </si>
  <si>
    <t xml:space="preserve">GF Finance Specialist </t>
  </si>
  <si>
    <t>Comprehensive Auditor’s Report - Financial Audit</t>
  </si>
  <si>
    <t>The auditor disclosed in the comprehensive auditor's report the materiality threshold.</t>
  </si>
  <si>
    <t>The external auditor submitted the Management Letter in line with the template for Management Letter provided in Annex 4. Any missing or incomplete sections provided in Annex 4 should be noted in the comments column.</t>
  </si>
  <si>
    <t>Compliance requirements</t>
  </si>
  <si>
    <t>Review comments</t>
  </si>
  <si>
    <t xml:space="preserve">Note: </t>
  </si>
  <si>
    <t>The audit review checklist is illustrative and not exhaustive. As such the reviewer is expected to report any matters of concern and deviation noted during their review of audit TOR, audited financial statements, audit opinion, management letter and representation letter that may not have been specifically listed in the checklist.</t>
  </si>
  <si>
    <t>Para. 49</t>
  </si>
  <si>
    <t>The auditors complied with the financial audit report template provided in Annex 3 of the auditing guidelines 
www.theglobalfund.org › core_annualauditsguidelinesannex3_annex_en</t>
  </si>
  <si>
    <t>www.theglobalfund.org › media › core_annualauditsspecialpurpose_tor_en</t>
  </si>
  <si>
    <t>The ML must include the following section headers in line with Annex 4: 
• Face-sheet
• Executive summary
• Findings and recommendations for the audited period
• Findings and recommendations for the previous audited period
• Internal Control Framework;
• Risk Management 
• Other important disclosures
www.theglobalfund.org › core_annualauditsguidelinesannex4_annex_en</t>
  </si>
  <si>
    <t xml:space="preserve">Did the external auditor submit a Schedule of non- compliant expenditure in the XL reporting template together with the management letter as required by Section 5.3 of Annex 4 </t>
  </si>
  <si>
    <t xml:space="preserve">Local Fund Agent Review of Principal Recipient/sub-recipient 
Audit Arrangements and Audit Reports
Revised June 2022 </t>
  </si>
  <si>
    <r>
      <rPr>
        <b/>
        <sz val="11"/>
        <rFont val="Calibri Light"/>
        <family val="2"/>
        <scheme val="major"/>
      </rPr>
      <t>Global Fund guidelines and usage of the Local Fund Agent reporting tool</t>
    </r>
    <r>
      <rPr>
        <sz val="11"/>
        <rFont val="Calibri Light"/>
        <family val="2"/>
        <scheme val="major"/>
      </rPr>
      <t xml:space="preserve">
The Guidelines for Annual Audit of Global Fund Grants were revised in November 2019. During 2022 while these guidelines remain unchanged, there are important alignments made to the underlying annex and accompanying templates. These updates will come into effect for accounting periods ending 31 December 2021 onwards. 
</t>
    </r>
    <r>
      <rPr>
        <b/>
        <sz val="11"/>
        <rFont val="Calibri Light"/>
        <family val="2"/>
        <scheme val="major"/>
      </rPr>
      <t>In instances where the audits have not yet started at the time of the release of these revised ToRs, the revised TORs should be applied/used. In other cases, the revised ToR is strongly encouraged for 2021 audits and mandatory for 2022 audits. Prior to the start of their work, LFAs should confirm with the relevant Country Team Finance Specialist which TORs they should use for the audit reports they will review.</t>
    </r>
    <r>
      <rPr>
        <sz val="11"/>
        <rFont val="Calibri Light"/>
        <family val="2"/>
        <scheme val="major"/>
      </rPr>
      <t xml:space="preserve">
Reference: The Guidelines for Annual Audit of Global Fund Grants are available at: https://www.theglobalfund.org/en/lfa/guidelines-tools/ongoing-grant-management/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</si>
</sst>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409]d\-mmm\-yy;@"/>
  </numFmts>
  <fonts count="31" x14ac:knownFonts="1">
    <font>
      <sz val="11"/>
      <color theme="1"/>
      <name val="Times New Roman"/>
      <family val="2"/>
    </font>
    <font>
      <sz val="11"/>
      <color theme="1"/>
      <name val="Calibri"/>
      <family val="2"/>
      <scheme val="minor"/>
    </font>
    <font>
      <sz val="11"/>
      <color theme="1"/>
      <name val="Times New Roman"/>
      <family val="1"/>
    </font>
    <font>
      <sz val="12"/>
      <color theme="1"/>
      <name val="Times New Roman"/>
      <family val="1"/>
    </font>
    <font>
      <sz val="11"/>
      <name val="Times New Roman"/>
      <family val="1"/>
    </font>
    <font>
      <b/>
      <sz val="11"/>
      <color theme="3"/>
      <name val="Calibri"/>
      <family val="2"/>
      <scheme val="minor"/>
    </font>
    <font>
      <sz val="11"/>
      <color theme="0"/>
      <name val="Calibri"/>
      <family val="2"/>
      <scheme val="minor"/>
    </font>
    <font>
      <sz val="8"/>
      <color theme="1"/>
      <name val="Arial"/>
      <family val="2"/>
    </font>
    <font>
      <sz val="10"/>
      <name val="Arial"/>
      <family val="2"/>
    </font>
    <font>
      <sz val="11"/>
      <color theme="1"/>
      <name val="Calibri Light"/>
      <family val="2"/>
      <scheme val="major"/>
    </font>
    <font>
      <sz val="10"/>
      <name val="Calibri Light"/>
      <family val="2"/>
      <scheme val="major"/>
    </font>
    <font>
      <sz val="10"/>
      <color rgb="FFFF0000"/>
      <name val="Calibri Light"/>
      <family val="2"/>
      <scheme val="major"/>
    </font>
    <font>
      <b/>
      <sz val="11"/>
      <color theme="1"/>
      <name val="Calibri Light"/>
      <family val="2"/>
      <scheme val="major"/>
    </font>
    <font>
      <b/>
      <sz val="10"/>
      <color indexed="9"/>
      <name val="Calibri Light"/>
      <family val="2"/>
      <scheme val="major"/>
    </font>
    <font>
      <b/>
      <sz val="11"/>
      <color theme="0"/>
      <name val="Calibri Light"/>
      <family val="2"/>
      <scheme val="major"/>
    </font>
    <font>
      <b/>
      <sz val="11"/>
      <color theme="3"/>
      <name val="Calibri Light"/>
      <family val="2"/>
      <scheme val="major"/>
    </font>
    <font>
      <b/>
      <sz val="10"/>
      <name val="Calibri Light"/>
      <family val="2"/>
      <scheme val="major"/>
    </font>
    <font>
      <sz val="11"/>
      <name val="Calibri Light"/>
      <family val="2"/>
      <scheme val="major"/>
    </font>
    <font>
      <b/>
      <sz val="13"/>
      <color theme="3"/>
      <name val="Calibri"/>
      <family val="2"/>
      <scheme val="minor"/>
    </font>
    <font>
      <sz val="11"/>
      <color theme="0"/>
      <name val="Calibri Light"/>
      <family val="2"/>
      <scheme val="major"/>
    </font>
    <font>
      <b/>
      <i/>
      <sz val="11"/>
      <color theme="3"/>
      <name val="Calibri Light"/>
      <family val="2"/>
      <scheme val="major"/>
    </font>
    <font>
      <b/>
      <sz val="10"/>
      <name val="Arial"/>
      <family val="2"/>
      <charset val="204"/>
    </font>
    <font>
      <b/>
      <sz val="10"/>
      <color theme="0"/>
      <name val="Arial"/>
      <family val="2"/>
      <charset val="204"/>
    </font>
    <font>
      <b/>
      <i/>
      <sz val="10"/>
      <name val="Arial"/>
      <family val="2"/>
    </font>
    <font>
      <b/>
      <sz val="11"/>
      <name val="Calibri Light"/>
      <family val="2"/>
      <scheme val="major"/>
    </font>
    <font>
      <b/>
      <i/>
      <sz val="11"/>
      <name val="Calibri Light"/>
      <family val="2"/>
      <scheme val="major"/>
    </font>
    <font>
      <i/>
      <sz val="11"/>
      <name val="Calibri Light"/>
      <family val="2"/>
      <scheme val="major"/>
    </font>
    <font>
      <strike/>
      <sz val="11"/>
      <name val="Calibri Light"/>
      <family val="2"/>
      <scheme val="major"/>
    </font>
    <font>
      <strike/>
      <sz val="11"/>
      <color theme="1"/>
      <name val="Calibri Light"/>
      <family val="2"/>
      <scheme val="major"/>
    </font>
    <font>
      <b/>
      <sz val="11"/>
      <color rgb="FFFF0000"/>
      <name val="Times New Roman"/>
      <family val="1"/>
    </font>
    <font>
      <b/>
      <sz val="10"/>
      <color theme="0"/>
      <name val="Calibri Light"/>
      <family val="2"/>
      <scheme val="major"/>
    </font>
  </fonts>
  <fills count="15">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0"/>
        <bgColor indexed="64"/>
      </patternFill>
    </fill>
    <fill>
      <patternFill patternType="solid">
        <fgColor theme="0" tint="-0.34998626667073579"/>
        <bgColor indexed="64"/>
      </patternFill>
    </fill>
    <fill>
      <patternFill patternType="solid">
        <fgColor theme="4"/>
        <bgColor theme="4"/>
      </patternFill>
    </fill>
    <fill>
      <patternFill patternType="solid">
        <fgColor theme="4"/>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499984740745262"/>
        <bgColor indexed="64"/>
      </patternFill>
    </fill>
    <fill>
      <patternFill patternType="lightGray">
        <bgColor theme="4"/>
      </patternFill>
    </fill>
    <fill>
      <patternFill patternType="solid">
        <fgColor rgb="FF00B0F0"/>
        <bgColor indexed="64"/>
      </patternFill>
    </fill>
    <fill>
      <patternFill patternType="solid">
        <fgColor theme="7" tint="0.39997558519241921"/>
        <bgColor indexed="64"/>
      </patternFill>
    </fill>
  </fills>
  <borders count="69">
    <border>
      <left/>
      <right/>
      <top/>
      <bottom/>
      <diagonal/>
    </border>
    <border>
      <left/>
      <right/>
      <top/>
      <bottom style="thick">
        <color theme="4" tint="0.499984740745262"/>
      </bottom>
      <diagonal/>
    </border>
    <border>
      <left/>
      <right/>
      <top/>
      <bottom style="medium">
        <color theme="4" tint="0.39997558519241921"/>
      </bottom>
      <diagonal/>
    </border>
    <border>
      <left/>
      <right/>
      <top style="medium">
        <color theme="4" tint="0.39997558519241921"/>
      </top>
      <bottom style="medium">
        <color theme="4" tint="0.39997558519241921"/>
      </bottom>
      <diagonal/>
    </border>
    <border>
      <left/>
      <right/>
      <top/>
      <bottom style="thick">
        <color theme="4" tint="0.39994506668294322"/>
      </bottom>
      <diagonal/>
    </border>
    <border>
      <left/>
      <right/>
      <top style="thick">
        <color theme="4" tint="0.39994506668294322"/>
      </top>
      <bottom style="thick">
        <color theme="4" tint="0.39994506668294322"/>
      </bottom>
      <diagonal/>
    </border>
    <border>
      <left style="medium">
        <color indexed="64"/>
      </left>
      <right/>
      <top/>
      <bottom/>
      <diagonal/>
    </border>
    <border>
      <left style="medium">
        <color indexed="64"/>
      </left>
      <right style="medium">
        <color indexed="64"/>
      </right>
      <top style="thin">
        <color theme="6"/>
      </top>
      <bottom/>
      <diagonal/>
    </border>
    <border>
      <left/>
      <right style="thin">
        <color theme="4"/>
      </right>
      <top style="thin">
        <color theme="4"/>
      </top>
      <bottom/>
      <diagonal/>
    </border>
    <border>
      <left/>
      <right style="thin">
        <color theme="4"/>
      </right>
      <top style="thin">
        <color theme="4"/>
      </top>
      <bottom style="thin">
        <color theme="4"/>
      </bottom>
      <diagonal/>
    </border>
    <border>
      <left/>
      <right style="double">
        <color theme="4"/>
      </right>
      <top style="double">
        <color theme="4"/>
      </top>
      <bottom style="double">
        <color theme="4"/>
      </bottom>
      <diagonal/>
    </border>
    <border>
      <left style="double">
        <color theme="4"/>
      </left>
      <right style="medium">
        <color theme="4"/>
      </right>
      <top style="double">
        <color theme="4"/>
      </top>
      <bottom style="medium">
        <color theme="4"/>
      </bottom>
      <diagonal/>
    </border>
    <border>
      <left style="double">
        <color theme="4"/>
      </left>
      <right style="double">
        <color theme="4"/>
      </right>
      <top style="double">
        <color theme="4"/>
      </top>
      <bottom style="medium">
        <color theme="4"/>
      </bottom>
      <diagonal/>
    </border>
    <border>
      <left style="medium">
        <color theme="4"/>
      </left>
      <right/>
      <top/>
      <bottom style="medium">
        <color theme="4"/>
      </bottom>
      <diagonal/>
    </border>
    <border>
      <left style="double">
        <color theme="4"/>
      </left>
      <right style="double">
        <color theme="4"/>
      </right>
      <top style="double">
        <color theme="4"/>
      </top>
      <bottom style="double">
        <color theme="4"/>
      </bottom>
      <diagonal/>
    </border>
    <border>
      <left style="double">
        <color theme="4"/>
      </left>
      <right style="medium">
        <color theme="4"/>
      </right>
      <top style="double">
        <color theme="4"/>
      </top>
      <bottom style="double">
        <color theme="4"/>
      </bottom>
      <diagonal/>
    </border>
    <border>
      <left style="medium">
        <color theme="4"/>
      </left>
      <right/>
      <top/>
      <bottom/>
      <diagonal/>
    </border>
    <border>
      <left style="medium">
        <color theme="4"/>
      </left>
      <right/>
      <top style="medium">
        <color indexed="64"/>
      </top>
      <bottom/>
      <diagonal/>
    </border>
    <border>
      <left style="double">
        <color theme="4"/>
      </left>
      <right style="double">
        <color theme="4"/>
      </right>
      <top/>
      <bottom style="double">
        <color theme="4"/>
      </bottom>
      <diagonal/>
    </border>
    <border>
      <left style="medium">
        <color theme="4"/>
      </left>
      <right/>
      <top style="medium">
        <color theme="4"/>
      </top>
      <bottom/>
      <diagonal/>
    </border>
    <border>
      <left/>
      <right style="double">
        <color theme="4"/>
      </right>
      <top style="thick">
        <color theme="4" tint="0.39994506668294322"/>
      </top>
      <bottom style="thick">
        <color theme="4" tint="0.39994506668294322"/>
      </bottom>
      <diagonal/>
    </border>
    <border>
      <left style="double">
        <color theme="4"/>
      </left>
      <right style="double">
        <color theme="4"/>
      </right>
      <top/>
      <bottom/>
      <diagonal/>
    </border>
    <border>
      <left style="double">
        <color theme="4"/>
      </left>
      <right style="double">
        <color theme="4"/>
      </right>
      <top style="double">
        <color theme="4"/>
      </top>
      <bottom/>
      <diagonal/>
    </border>
    <border>
      <left/>
      <right style="double">
        <color theme="4"/>
      </right>
      <top/>
      <bottom/>
      <diagonal/>
    </border>
    <border>
      <left/>
      <right style="double">
        <color theme="4"/>
      </right>
      <top/>
      <bottom style="thick">
        <color theme="4" tint="0.39994506668294322"/>
      </bottom>
      <diagonal/>
    </border>
    <border>
      <left/>
      <right style="double">
        <color theme="4"/>
      </right>
      <top style="double">
        <color theme="4"/>
      </top>
      <bottom/>
      <diagonal/>
    </border>
    <border>
      <left/>
      <right/>
      <top style="medium">
        <color theme="4" tint="0.39997558519241921"/>
      </top>
      <bottom/>
      <diagonal/>
    </border>
    <border>
      <left/>
      <right/>
      <top/>
      <bottom style="double">
        <color theme="4"/>
      </bottom>
      <diagonal/>
    </border>
    <border>
      <left/>
      <right style="double">
        <color theme="4"/>
      </right>
      <top/>
      <bottom style="medium">
        <color theme="4" tint="0.39997558519241921"/>
      </bottom>
      <diagonal/>
    </border>
    <border>
      <left/>
      <right style="double">
        <color theme="4"/>
      </right>
      <top style="medium">
        <color theme="4" tint="0.39997558519241921"/>
      </top>
      <bottom style="medium">
        <color theme="4" tint="0.39997558519241921"/>
      </bottom>
      <diagonal/>
    </border>
    <border>
      <left style="double">
        <color theme="4"/>
      </left>
      <right/>
      <top/>
      <bottom style="double">
        <color theme="4"/>
      </bottom>
      <diagonal/>
    </border>
    <border>
      <left style="double">
        <color theme="4"/>
      </left>
      <right/>
      <top/>
      <bottom style="medium">
        <color theme="4" tint="0.39997558519241921"/>
      </bottom>
      <diagonal/>
    </border>
    <border>
      <left/>
      <right style="double">
        <color theme="4"/>
      </right>
      <top style="double">
        <color theme="4"/>
      </top>
      <bottom style="medium">
        <color theme="4" tint="0.39997558519241921"/>
      </bottom>
      <diagonal/>
    </border>
    <border>
      <left/>
      <right/>
      <top/>
      <bottom style="thin">
        <color indexed="64"/>
      </bottom>
      <diagonal/>
    </border>
    <border>
      <left/>
      <right style="double">
        <color theme="4"/>
      </right>
      <top/>
      <bottom style="double">
        <color theme="4"/>
      </bottom>
      <diagonal/>
    </border>
    <border>
      <left/>
      <right/>
      <top style="double">
        <color theme="4"/>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ck">
        <color theme="4" tint="0.39994506668294322"/>
      </top>
      <bottom style="thick">
        <color theme="4" tint="0.39994506668294322"/>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double">
        <color theme="4"/>
      </top>
      <bottom/>
      <diagonal/>
    </border>
    <border>
      <left style="medium">
        <color indexed="64"/>
      </left>
      <right style="medium">
        <color indexed="64"/>
      </right>
      <top/>
      <bottom style="medium">
        <color indexed="64"/>
      </bottom>
      <diagonal/>
    </border>
    <border>
      <left/>
      <right/>
      <top style="thick">
        <color theme="4" tint="0.39994506668294322"/>
      </top>
      <bottom/>
      <diagonal/>
    </border>
    <border>
      <left style="thick">
        <color theme="4" tint="0.39991454817346722"/>
      </left>
      <right/>
      <top style="thick">
        <color theme="4" tint="0.39994506668294322"/>
      </top>
      <bottom/>
      <diagonal/>
    </border>
    <border>
      <left/>
      <right style="thick">
        <color theme="4" tint="0.39991454817346722"/>
      </right>
      <top style="thick">
        <color theme="4" tint="0.39994506668294322"/>
      </top>
      <bottom/>
      <diagonal/>
    </border>
    <border>
      <left style="thick">
        <color theme="4" tint="0.39991454817346722"/>
      </left>
      <right/>
      <top/>
      <bottom/>
      <diagonal/>
    </border>
    <border>
      <left/>
      <right style="thick">
        <color theme="4" tint="0.39991454817346722"/>
      </right>
      <top/>
      <bottom/>
      <diagonal/>
    </border>
    <border>
      <left style="thick">
        <color theme="4" tint="0.39991454817346722"/>
      </left>
      <right/>
      <top/>
      <bottom style="thick">
        <color theme="4" tint="0.39994506668294322"/>
      </bottom>
      <diagonal/>
    </border>
    <border>
      <left/>
      <right style="thick">
        <color theme="4" tint="0.39991454817346722"/>
      </right>
      <top/>
      <bottom style="thick">
        <color theme="4" tint="0.39994506668294322"/>
      </bottom>
      <diagonal/>
    </border>
    <border>
      <left style="thick">
        <color theme="4" tint="0.39991454817346722"/>
      </left>
      <right/>
      <top/>
      <bottom style="thick">
        <color theme="4" tint="0.39988402966399123"/>
      </bottom>
      <diagonal/>
    </border>
    <border>
      <left/>
      <right/>
      <top/>
      <bottom style="thick">
        <color theme="4" tint="0.39988402966399123"/>
      </bottom>
      <diagonal/>
    </border>
    <border>
      <left/>
      <right style="thick">
        <color theme="4" tint="0.39991454817346722"/>
      </right>
      <top/>
      <bottom style="thick">
        <color theme="4" tint="0.39988402966399123"/>
      </bottom>
      <diagonal/>
    </border>
    <border>
      <left style="double">
        <color theme="4"/>
      </left>
      <right/>
      <top/>
      <bottom/>
      <diagonal/>
    </border>
    <border>
      <left style="double">
        <color theme="4"/>
      </left>
      <right/>
      <top style="double">
        <color theme="4"/>
      </top>
      <bottom style="medium">
        <color theme="4"/>
      </bottom>
      <diagonal/>
    </border>
    <border>
      <left/>
      <right/>
      <top style="double">
        <color theme="4"/>
      </top>
      <bottom style="medium">
        <color theme="4"/>
      </bottom>
      <diagonal/>
    </border>
    <border>
      <left/>
      <right style="double">
        <color theme="4"/>
      </right>
      <top style="double">
        <color theme="4"/>
      </top>
      <bottom style="medium">
        <color theme="4"/>
      </bottom>
      <diagonal/>
    </border>
  </borders>
  <cellStyleXfs count="9">
    <xf numFmtId="0" fontId="0" fillId="0" borderId="0"/>
    <xf numFmtId="0" fontId="8" fillId="0" borderId="0"/>
    <xf numFmtId="0" fontId="1" fillId="0" borderId="0"/>
    <xf numFmtId="43" fontId="1" fillId="0" borderId="0" applyFont="0" applyFill="0" applyBorder="0" applyAlignment="0" applyProtection="0"/>
    <xf numFmtId="0" fontId="1" fillId="0" borderId="0"/>
    <xf numFmtId="0" fontId="5" fillId="0" borderId="2" applyNumberFormat="0" applyFill="0" applyAlignment="0" applyProtection="0"/>
    <xf numFmtId="0" fontId="6" fillId="2" borderId="0" applyNumberFormat="0" applyBorder="0" applyAlignment="0" applyProtection="0"/>
    <xf numFmtId="0" fontId="1" fillId="3" borderId="0" applyNumberFormat="0" applyBorder="0" applyAlignment="0" applyProtection="0"/>
    <xf numFmtId="0" fontId="18" fillId="0" borderId="1" applyNumberFormat="0" applyFill="0" applyAlignment="0" applyProtection="0"/>
  </cellStyleXfs>
  <cellXfs count="232">
    <xf numFmtId="0" fontId="0" fillId="0" borderId="0" xfId="0"/>
    <xf numFmtId="0" fontId="3" fillId="4" borderId="0" xfId="0" applyFont="1" applyFill="1" applyAlignment="1">
      <alignment vertical="center"/>
    </xf>
    <xf numFmtId="0" fontId="3" fillId="4" borderId="0" xfId="0" applyFont="1" applyFill="1" applyAlignment="1">
      <alignment vertical="center" wrapText="1"/>
    </xf>
    <xf numFmtId="0" fontId="7" fillId="0" borderId="0" xfId="0" applyFont="1" applyAlignment="1">
      <alignment vertical="center"/>
    </xf>
    <xf numFmtId="0" fontId="9" fillId="0" borderId="0" xfId="2" applyFont="1"/>
    <xf numFmtId="0" fontId="10" fillId="0" borderId="0" xfId="1" applyFont="1"/>
    <xf numFmtId="0" fontId="10" fillId="0" borderId="0" xfId="1" applyFont="1" applyAlignment="1">
      <alignment horizontal="right"/>
    </xf>
    <xf numFmtId="0" fontId="11" fillId="0" borderId="0" xfId="1" applyFont="1"/>
    <xf numFmtId="0" fontId="11" fillId="0" borderId="0" xfId="1" applyFont="1" applyAlignment="1">
      <alignment horizontal="right"/>
    </xf>
    <xf numFmtId="0" fontId="11" fillId="4" borderId="0" xfId="1" applyFont="1" applyFill="1"/>
    <xf numFmtId="0" fontId="11" fillId="4" borderId="0" xfId="1" applyFont="1" applyFill="1" applyAlignment="1">
      <alignment horizontal="right"/>
    </xf>
    <xf numFmtId="0" fontId="11" fillId="4" borderId="7" xfId="1" applyFont="1" applyFill="1" applyBorder="1" applyAlignment="1">
      <alignment horizontal="center"/>
    </xf>
    <xf numFmtId="14" fontId="11" fillId="4" borderId="0" xfId="1" applyNumberFormat="1" applyFont="1" applyFill="1"/>
    <xf numFmtId="14" fontId="11" fillId="4" borderId="0" xfId="1" applyNumberFormat="1" applyFont="1" applyFill="1" applyAlignment="1">
      <alignment horizontal="right"/>
    </xf>
    <xf numFmtId="9" fontId="11" fillId="4" borderId="0" xfId="1" applyNumberFormat="1" applyFont="1" applyFill="1"/>
    <xf numFmtId="9" fontId="11" fillId="4" borderId="0" xfId="1" applyNumberFormat="1" applyFont="1" applyFill="1" applyAlignment="1">
      <alignment horizontal="right"/>
    </xf>
    <xf numFmtId="0" fontId="9" fillId="0" borderId="0" xfId="4" applyFont="1"/>
    <xf numFmtId="0" fontId="9" fillId="0" borderId="0" xfId="4" applyFont="1" applyAlignment="1">
      <alignment horizontal="right"/>
    </xf>
    <xf numFmtId="0" fontId="12" fillId="0" borderId="0" xfId="4" applyFont="1" applyAlignment="1">
      <alignment horizontal="right"/>
    </xf>
    <xf numFmtId="9" fontId="9" fillId="0" borderId="0" xfId="4" applyNumberFormat="1" applyFont="1" applyAlignment="1">
      <alignment horizontal="center"/>
    </xf>
    <xf numFmtId="0" fontId="12" fillId="0" borderId="0" xfId="4" applyFont="1"/>
    <xf numFmtId="0" fontId="9" fillId="0" borderId="9" xfId="4" applyFont="1" applyBorder="1" applyAlignment="1">
      <alignment horizontal="right"/>
    </xf>
    <xf numFmtId="0" fontId="9" fillId="0" borderId="0" xfId="4" applyFont="1" applyAlignment="1">
      <alignment horizontal="center"/>
    </xf>
    <xf numFmtId="0" fontId="9" fillId="0" borderId="8" xfId="4" applyFont="1" applyBorder="1" applyAlignment="1">
      <alignment horizontal="right"/>
    </xf>
    <xf numFmtId="0" fontId="10" fillId="0" borderId="6" xfId="1" applyFont="1" applyBorder="1"/>
    <xf numFmtId="0" fontId="13" fillId="7" borderId="10" xfId="1" applyFont="1" applyFill="1" applyBorder="1" applyAlignment="1">
      <alignment horizontal="center" vertical="top" wrapText="1"/>
    </xf>
    <xf numFmtId="0" fontId="10" fillId="4" borderId="14" xfId="1" applyFont="1" applyFill="1" applyBorder="1" applyAlignment="1">
      <alignment horizontal="center" vertical="center" wrapText="1"/>
    </xf>
    <xf numFmtId="0" fontId="14" fillId="7" borderId="15" xfId="1" applyFont="1" applyFill="1" applyBorder="1" applyAlignment="1">
      <alignment horizontal="right" vertical="center"/>
    </xf>
    <xf numFmtId="0" fontId="14" fillId="7" borderId="14" xfId="1" applyFont="1" applyFill="1" applyBorder="1" applyAlignment="1">
      <alignment horizontal="right" vertical="center"/>
    </xf>
    <xf numFmtId="0" fontId="14" fillId="7" borderId="16" xfId="1" applyFont="1" applyFill="1" applyBorder="1" applyAlignment="1">
      <alignment horizontal="center" vertical="center"/>
    </xf>
    <xf numFmtId="0" fontId="13" fillId="7" borderId="16" xfId="1" applyFont="1" applyFill="1" applyBorder="1" applyAlignment="1">
      <alignment vertical="center" wrapText="1"/>
    </xf>
    <xf numFmtId="0" fontId="13" fillId="7" borderId="17" xfId="1" applyFont="1" applyFill="1" applyBorder="1" applyAlignment="1">
      <alignment vertical="center" wrapText="1"/>
    </xf>
    <xf numFmtId="0" fontId="13" fillId="7" borderId="15" xfId="1" applyFont="1" applyFill="1" applyBorder="1" applyAlignment="1">
      <alignment horizontal="right" vertical="center" wrapText="1"/>
    </xf>
    <xf numFmtId="0" fontId="13" fillId="7" borderId="17" xfId="1" applyFont="1" applyFill="1" applyBorder="1" applyAlignment="1">
      <alignment horizontal="center"/>
    </xf>
    <xf numFmtId="0" fontId="16" fillId="0" borderId="19" xfId="1" applyFont="1" applyBorder="1" applyAlignment="1">
      <alignment horizontal="center" vertical="center" wrapText="1"/>
    </xf>
    <xf numFmtId="0" fontId="9" fillId="4" borderId="0" xfId="4" applyFont="1" applyFill="1" applyAlignment="1">
      <alignment horizontal="left" wrapText="1"/>
    </xf>
    <xf numFmtId="0" fontId="9" fillId="4" borderId="14" xfId="4" applyFont="1" applyFill="1" applyBorder="1" applyAlignment="1">
      <alignment horizontal="center" vertical="center" wrapText="1"/>
    </xf>
    <xf numFmtId="0" fontId="17" fillId="4" borderId="5" xfId="4" applyFont="1" applyFill="1" applyBorder="1" applyAlignment="1">
      <alignment horizontal="left" vertical="center" wrapText="1"/>
    </xf>
    <xf numFmtId="0" fontId="17" fillId="4" borderId="20" xfId="4" applyFont="1" applyFill="1" applyBorder="1" applyAlignment="1">
      <alignment horizontal="left" vertical="center" wrapText="1"/>
    </xf>
    <xf numFmtId="0" fontId="17" fillId="4" borderId="20" xfId="4" applyFont="1" applyFill="1" applyBorder="1" applyAlignment="1">
      <alignment vertical="center" wrapText="1"/>
    </xf>
    <xf numFmtId="0" fontId="17" fillId="4" borderId="23" xfId="4" applyFont="1" applyFill="1" applyBorder="1" applyAlignment="1">
      <alignment vertical="center" wrapText="1"/>
    </xf>
    <xf numFmtId="0" fontId="17" fillId="4" borderId="24" xfId="4" applyFont="1" applyFill="1" applyBorder="1" applyAlignment="1">
      <alignment vertical="center" wrapText="1"/>
    </xf>
    <xf numFmtId="0" fontId="14" fillId="2" borderId="3" xfId="6" applyFont="1" applyBorder="1" applyAlignment="1">
      <alignment horizontal="center" vertical="center" wrapText="1"/>
    </xf>
    <xf numFmtId="0" fontId="9" fillId="0" borderId="27" xfId="2" applyFont="1" applyBorder="1"/>
    <xf numFmtId="0" fontId="15" fillId="4" borderId="28" xfId="5" applyFont="1" applyFill="1" applyBorder="1" applyAlignment="1">
      <alignment vertical="center" wrapText="1"/>
    </xf>
    <xf numFmtId="0" fontId="19" fillId="2" borderId="0" xfId="6" applyFont="1" applyAlignment="1">
      <alignment horizontal="center" vertical="center" wrapText="1"/>
    </xf>
    <xf numFmtId="0" fontId="2" fillId="4" borderId="0" xfId="4" applyFont="1" applyFill="1" applyAlignment="1">
      <alignment horizontal="left" vertical="center" wrapText="1"/>
    </xf>
    <xf numFmtId="0" fontId="4" fillId="4" borderId="0" xfId="4" applyFont="1" applyFill="1" applyAlignment="1">
      <alignment horizontal="left" vertical="center" wrapText="1"/>
    </xf>
    <xf numFmtId="0" fontId="14" fillId="2" borderId="29" xfId="6" applyFont="1" applyBorder="1" applyAlignment="1">
      <alignment horizontal="center" vertical="center" wrapText="1"/>
    </xf>
    <xf numFmtId="164" fontId="15" fillId="4" borderId="28" xfId="5" applyNumberFormat="1" applyFont="1" applyFill="1" applyBorder="1" applyAlignment="1">
      <alignment vertical="center" wrapText="1"/>
    </xf>
    <xf numFmtId="0" fontId="15" fillId="4" borderId="32" xfId="5" applyFont="1" applyFill="1" applyBorder="1" applyAlignment="1">
      <alignment horizontal="right" vertical="center" wrapText="1"/>
    </xf>
    <xf numFmtId="0" fontId="9" fillId="0" borderId="27" xfId="4" applyFont="1" applyBorder="1"/>
    <xf numFmtId="0" fontId="10" fillId="4" borderId="15" xfId="1" applyFont="1" applyFill="1" applyBorder="1" applyAlignment="1">
      <alignment horizontal="center" vertical="center"/>
    </xf>
    <xf numFmtId="0" fontId="14" fillId="7" borderId="31" xfId="5" applyFont="1" applyFill="1" applyBorder="1" applyAlignment="1">
      <alignment vertical="center" wrapText="1"/>
    </xf>
    <xf numFmtId="0" fontId="10" fillId="4" borderId="11" xfId="1" applyFont="1" applyFill="1" applyBorder="1" applyAlignment="1">
      <alignment horizontal="center"/>
    </xf>
    <xf numFmtId="0" fontId="17" fillId="4" borderId="5" xfId="4" quotePrefix="1" applyFont="1" applyFill="1" applyBorder="1" applyAlignment="1">
      <alignment horizontal="left" vertical="center" wrapText="1"/>
    </xf>
    <xf numFmtId="0" fontId="12" fillId="0" borderId="0" xfId="4" applyFont="1" applyAlignment="1">
      <alignment horizontal="left"/>
    </xf>
    <xf numFmtId="0" fontId="10" fillId="8" borderId="14" xfId="1" applyFont="1" applyFill="1" applyBorder="1" applyAlignment="1">
      <alignment horizontal="right"/>
    </xf>
    <xf numFmtId="0" fontId="10" fillId="8" borderId="15" xfId="1" applyFont="1" applyFill="1" applyBorder="1" applyAlignment="1">
      <alignment horizontal="center" vertical="center"/>
    </xf>
    <xf numFmtId="0" fontId="10" fillId="8" borderId="15" xfId="1" applyFont="1" applyFill="1" applyBorder="1" applyAlignment="1">
      <alignment horizontal="center"/>
    </xf>
    <xf numFmtId="0" fontId="10" fillId="4" borderId="12" xfId="1" applyFont="1" applyFill="1" applyBorder="1" applyAlignment="1">
      <alignment horizontal="right"/>
    </xf>
    <xf numFmtId="0" fontId="9" fillId="4" borderId="0" xfId="4" applyFont="1" applyFill="1"/>
    <xf numFmtId="0" fontId="9" fillId="4" borderId="0" xfId="4" applyFont="1" applyFill="1" applyAlignment="1">
      <alignment horizontal="right"/>
    </xf>
    <xf numFmtId="0" fontId="17" fillId="4" borderId="0" xfId="4" applyFont="1" applyFill="1" applyAlignment="1">
      <alignment horizontal="left" vertical="center" wrapText="1"/>
    </xf>
    <xf numFmtId="0" fontId="9" fillId="4" borderId="0" xfId="4" applyFont="1" applyFill="1" applyAlignment="1">
      <alignment horizontal="center" vertical="center" wrapText="1"/>
    </xf>
    <xf numFmtId="0" fontId="9" fillId="4" borderId="0" xfId="4" applyFont="1" applyFill="1" applyAlignment="1">
      <alignment vertical="center" wrapText="1"/>
    </xf>
    <xf numFmtId="0" fontId="17" fillId="4" borderId="0" xfId="4" applyFont="1" applyFill="1" applyAlignment="1">
      <alignment vertical="center" wrapText="1"/>
    </xf>
    <xf numFmtId="0" fontId="9" fillId="0" borderId="33" xfId="4" applyFont="1" applyBorder="1"/>
    <xf numFmtId="0" fontId="12" fillId="0" borderId="0" xfId="4" applyFont="1" applyAlignment="1">
      <alignment horizontal="center" vertical="center"/>
    </xf>
    <xf numFmtId="0" fontId="9" fillId="0" borderId="0" xfId="4" applyFont="1" applyAlignment="1">
      <alignment horizontal="center" vertical="center"/>
    </xf>
    <xf numFmtId="164" fontId="20" fillId="9" borderId="28" xfId="5" applyNumberFormat="1" applyFont="1" applyFill="1" applyBorder="1" applyAlignment="1">
      <alignment vertical="center" wrapText="1"/>
    </xf>
    <xf numFmtId="0" fontId="15" fillId="4" borderId="2" xfId="5" applyFont="1" applyFill="1" applyAlignment="1">
      <alignment horizontal="left" vertical="center" wrapText="1" indent="1"/>
    </xf>
    <xf numFmtId="0" fontId="10" fillId="0" borderId="0" xfId="1" applyFont="1" applyAlignment="1">
      <alignment horizontal="left" indent="1"/>
    </xf>
    <xf numFmtId="0" fontId="13" fillId="7" borderId="14" xfId="1" applyFont="1" applyFill="1" applyBorder="1" applyAlignment="1">
      <alignment horizontal="left" vertical="center" wrapText="1" indent="1"/>
    </xf>
    <xf numFmtId="0" fontId="12" fillId="6" borderId="8" xfId="4" applyFont="1" applyFill="1" applyBorder="1" applyAlignment="1">
      <alignment horizontal="center" vertical="center"/>
    </xf>
    <xf numFmtId="0" fontId="12" fillId="0" borderId="0" xfId="4" applyFont="1" applyAlignment="1">
      <alignment horizontal="center"/>
    </xf>
    <xf numFmtId="0" fontId="17" fillId="10" borderId="20" xfId="4" applyFont="1" applyFill="1" applyBorder="1" applyAlignment="1">
      <alignment vertical="center" wrapText="1"/>
    </xf>
    <xf numFmtId="0" fontId="14" fillId="2" borderId="26" xfId="6" applyFont="1" applyBorder="1" applyAlignment="1">
      <alignment horizontal="center" vertical="center" wrapText="1"/>
    </xf>
    <xf numFmtId="0" fontId="14" fillId="2" borderId="0" xfId="6" applyFont="1" applyBorder="1" applyAlignment="1">
      <alignment horizontal="center" vertical="center" wrapText="1"/>
    </xf>
    <xf numFmtId="0" fontId="14" fillId="2" borderId="27" xfId="6" applyFont="1" applyBorder="1" applyAlignment="1">
      <alignment horizontal="center" vertical="center" wrapText="1"/>
    </xf>
    <xf numFmtId="0" fontId="10" fillId="0" borderId="0" xfId="1" applyFont="1" applyAlignment="1">
      <alignment vertical="center" wrapText="1"/>
    </xf>
    <xf numFmtId="0" fontId="10" fillId="0" borderId="0" xfId="1" applyFont="1" applyAlignment="1">
      <alignment horizontal="left" vertical="top" wrapText="1"/>
    </xf>
    <xf numFmtId="0" fontId="23" fillId="0" borderId="0" xfId="1" applyFont="1"/>
    <xf numFmtId="0" fontId="17" fillId="0" borderId="0" xfId="1" applyFont="1" applyAlignment="1">
      <alignment vertical="center"/>
    </xf>
    <xf numFmtId="0" fontId="17" fillId="0" borderId="0" xfId="1" applyFont="1"/>
    <xf numFmtId="0" fontId="24" fillId="0" borderId="0" xfId="1" applyFont="1" applyAlignment="1">
      <alignment horizontal="center"/>
    </xf>
    <xf numFmtId="0" fontId="24" fillId="0" borderId="0" xfId="1" applyFont="1" applyAlignment="1">
      <alignment horizontal="left"/>
    </xf>
    <xf numFmtId="0" fontId="19" fillId="11" borderId="0" xfId="1" applyFont="1" applyFill="1"/>
    <xf numFmtId="0" fontId="25" fillId="0" borderId="0" xfId="1" applyFont="1"/>
    <xf numFmtId="0" fontId="17" fillId="4" borderId="50" xfId="4" applyFont="1" applyFill="1" applyBorder="1" applyAlignment="1">
      <alignment horizontal="left" vertical="center" wrapText="1"/>
    </xf>
    <xf numFmtId="0" fontId="15" fillId="4" borderId="28" xfId="5" applyFont="1" applyFill="1" applyBorder="1" applyAlignment="1">
      <alignment horizontal="right" vertical="center" wrapText="1"/>
    </xf>
    <xf numFmtId="0" fontId="14" fillId="2" borderId="36" xfId="6" applyFont="1" applyBorder="1" applyAlignment="1">
      <alignment horizontal="left" vertical="center" wrapText="1"/>
    </xf>
    <xf numFmtId="0" fontId="14" fillId="2" borderId="0" xfId="6" applyFont="1" applyBorder="1" applyAlignment="1">
      <alignment horizontal="left" vertical="center" wrapText="1"/>
    </xf>
    <xf numFmtId="0" fontId="14" fillId="12" borderId="45" xfId="1" applyFont="1" applyFill="1" applyBorder="1" applyAlignment="1">
      <alignment vertical="center"/>
    </xf>
    <xf numFmtId="0" fontId="15" fillId="0" borderId="2" xfId="5" applyFont="1" applyFill="1" applyAlignment="1">
      <alignment horizontal="left" wrapText="1"/>
    </xf>
    <xf numFmtId="0" fontId="17" fillId="7" borderId="0" xfId="1" applyFont="1" applyFill="1"/>
    <xf numFmtId="0" fontId="14" fillId="2" borderId="3" xfId="6" applyFont="1" applyBorder="1" applyAlignment="1">
      <alignment horizontal="left" vertical="center" wrapText="1"/>
    </xf>
    <xf numFmtId="0" fontId="21" fillId="0" borderId="0" xfId="1" applyFont="1" applyAlignment="1">
      <alignment horizontal="left" wrapText="1"/>
    </xf>
    <xf numFmtId="0" fontId="14" fillId="2" borderId="26" xfId="6" applyFont="1" applyBorder="1" applyAlignment="1">
      <alignment horizontal="left" vertical="center" wrapText="1"/>
    </xf>
    <xf numFmtId="0" fontId="9" fillId="0" borderId="0" xfId="0" applyFont="1"/>
    <xf numFmtId="0" fontId="9" fillId="0" borderId="0" xfId="0" applyFont="1" applyAlignment="1">
      <alignment vertical="center" wrapText="1"/>
    </xf>
    <xf numFmtId="0" fontId="14" fillId="7" borderId="0" xfId="0" applyFont="1" applyFill="1"/>
    <xf numFmtId="0" fontId="15" fillId="0" borderId="2" xfId="5" applyFont="1"/>
    <xf numFmtId="0" fontId="24" fillId="0" borderId="0" xfId="1" applyFont="1" applyAlignment="1">
      <alignment wrapText="1"/>
    </xf>
    <xf numFmtId="0" fontId="17" fillId="0" borderId="51" xfId="1" applyFont="1" applyBorder="1" applyAlignment="1">
      <alignment horizontal="center" vertical="center"/>
    </xf>
    <xf numFmtId="0" fontId="14" fillId="7" borderId="43" xfId="1" applyFont="1" applyFill="1" applyBorder="1" applyAlignment="1">
      <alignment vertical="center"/>
    </xf>
    <xf numFmtId="0" fontId="17" fillId="0" borderId="52" xfId="1" applyFont="1" applyBorder="1" applyAlignment="1">
      <alignment horizontal="center" vertical="center"/>
    </xf>
    <xf numFmtId="0" fontId="14" fillId="12" borderId="42" xfId="1" applyFont="1" applyFill="1" applyBorder="1" applyAlignment="1">
      <alignment vertical="center"/>
    </xf>
    <xf numFmtId="0" fontId="14" fillId="7" borderId="0" xfId="0" applyFont="1" applyFill="1" applyAlignment="1">
      <alignment vertical="center"/>
    </xf>
    <xf numFmtId="0" fontId="17" fillId="0" borderId="51" xfId="1" applyFont="1" applyBorder="1" applyAlignment="1">
      <alignment horizontal="center"/>
    </xf>
    <xf numFmtId="0" fontId="17" fillId="0" borderId="52" xfId="1" applyFont="1" applyBorder="1" applyAlignment="1">
      <alignment horizontal="center"/>
    </xf>
    <xf numFmtId="0" fontId="21" fillId="0" borderId="0" xfId="1" applyFont="1" applyAlignment="1">
      <alignment wrapText="1"/>
    </xf>
    <xf numFmtId="0" fontId="14" fillId="0" borderId="53" xfId="1" applyFont="1" applyBorder="1" applyAlignment="1">
      <alignment vertical="center" wrapText="1"/>
    </xf>
    <xf numFmtId="0" fontId="14" fillId="0" borderId="39" xfId="1" applyFont="1" applyBorder="1" applyAlignment="1">
      <alignment vertical="center" wrapText="1"/>
    </xf>
    <xf numFmtId="0" fontId="22" fillId="7" borderId="44" xfId="1" applyFont="1" applyFill="1" applyBorder="1" applyAlignment="1">
      <alignment vertical="center"/>
    </xf>
    <xf numFmtId="0" fontId="9" fillId="0" borderId="52" xfId="1" applyFont="1" applyBorder="1" applyAlignment="1">
      <alignment horizontal="center" vertical="center"/>
    </xf>
    <xf numFmtId="0" fontId="9" fillId="4" borderId="5" xfId="4" applyFont="1" applyFill="1" applyBorder="1" applyAlignment="1">
      <alignment horizontal="left" vertical="center" wrapText="1"/>
    </xf>
    <xf numFmtId="0" fontId="10" fillId="0" borderId="5" xfId="1" applyFont="1" applyBorder="1" applyAlignment="1">
      <alignment horizontal="left" vertical="top" wrapText="1"/>
    </xf>
    <xf numFmtId="0" fontId="17" fillId="0" borderId="6" xfId="1" applyFont="1" applyBorder="1" applyAlignment="1">
      <alignment horizontal="center" vertical="center"/>
    </xf>
    <xf numFmtId="0" fontId="17" fillId="0" borderId="0" xfId="1" applyFont="1" applyAlignment="1">
      <alignment horizontal="center" vertical="center"/>
    </xf>
    <xf numFmtId="0" fontId="14" fillId="7" borderId="0" xfId="6" applyFont="1" applyFill="1" applyBorder="1" applyAlignment="1">
      <alignment horizontal="center" vertical="center" wrapText="1"/>
    </xf>
    <xf numFmtId="0" fontId="14" fillId="7" borderId="23" xfId="6" applyFont="1" applyFill="1" applyBorder="1" applyAlignment="1">
      <alignment horizontal="center" vertical="center" wrapText="1"/>
    </xf>
    <xf numFmtId="0" fontId="9" fillId="13" borderId="14" xfId="4" applyFont="1" applyFill="1" applyBorder="1" applyAlignment="1">
      <alignment horizontal="center" vertical="center" wrapText="1"/>
    </xf>
    <xf numFmtId="0" fontId="14" fillId="2" borderId="4" xfId="6" applyFont="1" applyBorder="1" applyAlignment="1">
      <alignment horizontal="center" vertical="center" wrapText="1"/>
    </xf>
    <xf numFmtId="0" fontId="14" fillId="2" borderId="0" xfId="6" applyFont="1" applyAlignment="1">
      <alignment horizontal="center" vertical="center" wrapText="1"/>
    </xf>
    <xf numFmtId="0" fontId="14" fillId="7" borderId="2" xfId="5" applyFont="1" applyFill="1" applyAlignment="1">
      <alignment vertical="center" wrapText="1"/>
    </xf>
    <xf numFmtId="0" fontId="27" fillId="4" borderId="0" xfId="4" applyFont="1" applyFill="1" applyAlignment="1">
      <alignment horizontal="left" vertical="center" wrapText="1"/>
    </xf>
    <xf numFmtId="0" fontId="28" fillId="4" borderId="0" xfId="4" applyFont="1" applyFill="1" applyAlignment="1">
      <alignment horizontal="center" vertical="center" wrapText="1"/>
    </xf>
    <xf numFmtId="0" fontId="28" fillId="4" borderId="0" xfId="4" applyFont="1" applyFill="1" applyAlignment="1">
      <alignment vertical="center" wrapText="1"/>
    </xf>
    <xf numFmtId="0" fontId="27" fillId="4" borderId="0" xfId="4" applyFont="1" applyFill="1" applyAlignment="1">
      <alignment vertical="center" wrapText="1"/>
    </xf>
    <xf numFmtId="0" fontId="14" fillId="0" borderId="0" xfId="6" applyFont="1" applyFill="1" applyBorder="1" applyAlignment="1">
      <alignment horizontal="left" vertical="center" wrapText="1"/>
    </xf>
    <xf numFmtId="0" fontId="14" fillId="0" borderId="0" xfId="5" applyFont="1" applyFill="1" applyBorder="1" applyAlignment="1">
      <alignment vertical="center" wrapText="1"/>
    </xf>
    <xf numFmtId="0" fontId="9" fillId="0" borderId="40" xfId="1" applyFont="1" applyBorder="1" applyAlignment="1">
      <alignment horizontal="left" vertical="center" wrapText="1"/>
    </xf>
    <xf numFmtId="0" fontId="9" fillId="0" borderId="65" xfId="1" applyFont="1" applyBorder="1" applyAlignment="1">
      <alignment horizontal="left" vertical="center" wrapText="1"/>
    </xf>
    <xf numFmtId="0" fontId="17" fillId="0" borderId="50" xfId="4" applyFont="1" applyBorder="1" applyAlignment="1">
      <alignment horizontal="left" vertical="center" wrapText="1"/>
    </xf>
    <xf numFmtId="0" fontId="17" fillId="0" borderId="20" xfId="4" applyFont="1" applyBorder="1" applyAlignment="1">
      <alignment vertical="center" wrapText="1"/>
    </xf>
    <xf numFmtId="0" fontId="17" fillId="0" borderId="65" xfId="1" applyFont="1" applyBorder="1" applyAlignment="1">
      <alignment vertical="center"/>
    </xf>
    <xf numFmtId="0" fontId="17" fillId="4" borderId="65" xfId="4" applyFont="1" applyFill="1" applyBorder="1" applyAlignment="1">
      <alignment vertical="center" wrapText="1"/>
    </xf>
    <xf numFmtId="0" fontId="15" fillId="0" borderId="2" xfId="5" applyFont="1" applyFill="1" applyAlignment="1">
      <alignment vertical="top" wrapText="1"/>
    </xf>
    <xf numFmtId="0" fontId="17" fillId="0" borderId="5" xfId="4" applyFont="1" applyBorder="1" applyAlignment="1">
      <alignment horizontal="left" vertical="center" wrapText="1"/>
    </xf>
    <xf numFmtId="0" fontId="29" fillId="0" borderId="30" xfId="6" applyFont="1" applyFill="1" applyBorder="1" applyAlignment="1">
      <alignment horizontal="center" vertical="center" wrapText="1"/>
    </xf>
    <xf numFmtId="0" fontId="12" fillId="14" borderId="0" xfId="4" applyFont="1" applyFill="1"/>
    <xf numFmtId="0" fontId="19" fillId="0" borderId="0" xfId="4" applyFont="1"/>
    <xf numFmtId="0" fontId="17" fillId="0" borderId="5" xfId="4" applyFont="1" applyFill="1" applyBorder="1" applyAlignment="1">
      <alignment horizontal="left" vertical="center" wrapText="1"/>
    </xf>
    <xf numFmtId="0" fontId="14" fillId="7" borderId="41" xfId="1" applyFont="1" applyFill="1" applyBorder="1" applyAlignment="1">
      <alignment horizontal="center" vertical="center"/>
    </xf>
    <xf numFmtId="0" fontId="19" fillId="12" borderId="46" xfId="1" applyFont="1" applyFill="1" applyBorder="1" applyAlignment="1">
      <alignment horizontal="center" vertical="center" wrapText="1"/>
    </xf>
    <xf numFmtId="0" fontId="14" fillId="7" borderId="37" xfId="1" applyFont="1" applyFill="1" applyBorder="1" applyAlignment="1">
      <alignment horizontal="center" vertical="center" wrapText="1"/>
    </xf>
    <xf numFmtId="0" fontId="14" fillId="7" borderId="2" xfId="5" applyFont="1" applyFill="1" applyAlignment="1">
      <alignment horizontal="center" vertical="center"/>
    </xf>
    <xf numFmtId="0" fontId="14" fillId="7" borderId="43" xfId="1" applyFont="1" applyFill="1" applyBorder="1" applyAlignment="1">
      <alignment horizontal="center" vertical="center"/>
    </xf>
    <xf numFmtId="0" fontId="14" fillId="7" borderId="36" xfId="1" applyFont="1" applyFill="1" applyBorder="1" applyAlignment="1">
      <alignment horizontal="center" vertical="center"/>
    </xf>
    <xf numFmtId="0" fontId="9" fillId="7" borderId="14" xfId="4" applyFont="1" applyFill="1" applyBorder="1" applyAlignment="1">
      <alignment horizontal="center" vertical="center" wrapText="1"/>
    </xf>
    <xf numFmtId="0" fontId="15" fillId="7" borderId="32" xfId="5" applyFont="1" applyFill="1" applyBorder="1" applyAlignment="1">
      <alignment horizontal="right" vertical="center" wrapText="1"/>
    </xf>
    <xf numFmtId="0" fontId="30" fillId="7" borderId="17" xfId="1" applyFont="1" applyFill="1" applyBorder="1" applyAlignment="1">
      <alignment vertical="center" wrapText="1"/>
    </xf>
    <xf numFmtId="0" fontId="14" fillId="7" borderId="0" xfId="6" applyFont="1" applyFill="1" applyBorder="1" applyAlignment="1">
      <alignment horizontal="center" vertical="center" wrapText="1"/>
    </xf>
    <xf numFmtId="0" fontId="14" fillId="7" borderId="23" xfId="6" applyFont="1" applyFill="1" applyBorder="1" applyAlignment="1">
      <alignment horizontal="center" vertical="center" wrapText="1"/>
    </xf>
    <xf numFmtId="0" fontId="17" fillId="4" borderId="56" xfId="4" quotePrefix="1" applyFont="1" applyFill="1" applyBorder="1" applyAlignment="1">
      <alignment horizontal="left" vertical="center" wrapText="1"/>
    </xf>
    <xf numFmtId="0" fontId="17" fillId="4" borderId="55" xfId="4" quotePrefix="1" applyFont="1" applyFill="1" applyBorder="1" applyAlignment="1">
      <alignment horizontal="left" vertical="center" wrapText="1"/>
    </xf>
    <xf numFmtId="0" fontId="17" fillId="4" borderId="57" xfId="4" quotePrefix="1" applyFont="1" applyFill="1" applyBorder="1" applyAlignment="1">
      <alignment horizontal="left" vertical="center" wrapText="1"/>
    </xf>
    <xf numFmtId="0" fontId="17" fillId="4" borderId="58" xfId="4" quotePrefix="1" applyFont="1" applyFill="1" applyBorder="1" applyAlignment="1">
      <alignment horizontal="left" vertical="center" wrapText="1"/>
    </xf>
    <xf numFmtId="0" fontId="17" fillId="4" borderId="0" xfId="4" quotePrefix="1" applyFont="1" applyFill="1" applyAlignment="1">
      <alignment horizontal="left" vertical="center" wrapText="1"/>
    </xf>
    <xf numFmtId="0" fontId="17" fillId="4" borderId="59" xfId="4" quotePrefix="1" applyFont="1" applyFill="1" applyBorder="1" applyAlignment="1">
      <alignment horizontal="left" vertical="center" wrapText="1"/>
    </xf>
    <xf numFmtId="0" fontId="17" fillId="4" borderId="60" xfId="4" quotePrefix="1" applyFont="1" applyFill="1" applyBorder="1" applyAlignment="1">
      <alignment horizontal="left" vertical="center" wrapText="1"/>
    </xf>
    <xf numFmtId="0" fontId="17" fillId="4" borderId="4" xfId="4" quotePrefix="1" applyFont="1" applyFill="1" applyBorder="1" applyAlignment="1">
      <alignment horizontal="left" vertical="center" wrapText="1"/>
    </xf>
    <xf numFmtId="0" fontId="17" fillId="4" borderId="61" xfId="4" quotePrefix="1" applyFont="1" applyFill="1" applyBorder="1" applyAlignment="1">
      <alignment horizontal="left" vertical="center" wrapText="1"/>
    </xf>
    <xf numFmtId="0" fontId="17" fillId="4" borderId="62" xfId="4" quotePrefix="1" applyFont="1" applyFill="1" applyBorder="1" applyAlignment="1">
      <alignment horizontal="left" vertical="center" wrapText="1"/>
    </xf>
    <xf numFmtId="0" fontId="17" fillId="4" borderId="63" xfId="4" quotePrefix="1" applyFont="1" applyFill="1" applyBorder="1" applyAlignment="1">
      <alignment horizontal="left" vertical="center" wrapText="1"/>
    </xf>
    <xf numFmtId="0" fontId="17" fillId="4" borderId="64" xfId="4" quotePrefix="1" applyFont="1" applyFill="1" applyBorder="1" applyAlignment="1">
      <alignment horizontal="left" vertical="center" wrapText="1"/>
    </xf>
    <xf numFmtId="0" fontId="17" fillId="4" borderId="56" xfId="4" quotePrefix="1" applyFont="1" applyFill="1" applyBorder="1" applyAlignment="1">
      <alignment horizontal="left" vertical="top" wrapText="1"/>
    </xf>
    <xf numFmtId="0" fontId="17" fillId="4" borderId="55" xfId="4" quotePrefix="1" applyFont="1" applyFill="1" applyBorder="1" applyAlignment="1">
      <alignment horizontal="left" vertical="top" wrapText="1"/>
    </xf>
    <xf numFmtId="0" fontId="17" fillId="4" borderId="57" xfId="4" quotePrefix="1" applyFont="1" applyFill="1" applyBorder="1" applyAlignment="1">
      <alignment horizontal="left" vertical="top" wrapText="1"/>
    </xf>
    <xf numFmtId="0" fontId="17" fillId="4" borderId="58" xfId="4" quotePrefix="1" applyFont="1" applyFill="1" applyBorder="1" applyAlignment="1">
      <alignment horizontal="left" vertical="top" wrapText="1"/>
    </xf>
    <xf numFmtId="0" fontId="17" fillId="4" borderId="0" xfId="4" quotePrefix="1" applyFont="1" applyFill="1" applyAlignment="1">
      <alignment horizontal="left" vertical="top" wrapText="1"/>
    </xf>
    <xf numFmtId="0" fontId="17" fillId="4" borderId="59" xfId="4" quotePrefix="1" applyFont="1" applyFill="1" applyBorder="1" applyAlignment="1">
      <alignment horizontal="left" vertical="top" wrapText="1"/>
    </xf>
    <xf numFmtId="0" fontId="17" fillId="4" borderId="62" xfId="4" quotePrefix="1" applyFont="1" applyFill="1" applyBorder="1" applyAlignment="1">
      <alignment horizontal="left" vertical="top" wrapText="1"/>
    </xf>
    <xf numFmtId="0" fontId="17" fillId="4" borderId="63" xfId="4" quotePrefix="1" applyFont="1" applyFill="1" applyBorder="1" applyAlignment="1">
      <alignment horizontal="left" vertical="top" wrapText="1"/>
    </xf>
    <xf numFmtId="0" fontId="17" fillId="4" borderId="64" xfId="4" quotePrefix="1" applyFont="1" applyFill="1" applyBorder="1" applyAlignment="1">
      <alignment horizontal="left" vertical="top" wrapText="1"/>
    </xf>
    <xf numFmtId="0" fontId="24" fillId="0" borderId="0" xfId="1" applyFont="1" applyAlignment="1">
      <alignment horizontal="left"/>
    </xf>
    <xf numFmtId="0" fontId="24" fillId="0" borderId="0" xfId="1" applyFont="1" applyAlignment="1">
      <alignment horizontal="center"/>
    </xf>
    <xf numFmtId="0" fontId="14" fillId="7" borderId="43" xfId="1" applyFont="1" applyFill="1" applyBorder="1" applyAlignment="1">
      <alignment horizontal="left" vertical="center" wrapText="1"/>
    </xf>
    <xf numFmtId="0" fontId="14" fillId="7" borderId="0" xfId="1" applyFont="1" applyFill="1" applyAlignment="1">
      <alignment horizontal="left" vertical="center" wrapText="1"/>
    </xf>
    <xf numFmtId="0" fontId="14" fillId="2" borderId="26" xfId="6" applyFont="1" applyBorder="1" applyAlignment="1">
      <alignment horizontal="center" vertical="center" wrapText="1"/>
    </xf>
    <xf numFmtId="0" fontId="14" fillId="2" borderId="0" xfId="6" applyFont="1" applyBorder="1" applyAlignment="1">
      <alignment horizontal="center" vertical="center" wrapText="1"/>
    </xf>
    <xf numFmtId="0" fontId="14" fillId="7" borderId="6" xfId="6" applyFont="1" applyFill="1" applyBorder="1" applyAlignment="1">
      <alignment horizontal="left" vertical="center" wrapText="1"/>
    </xf>
    <xf numFmtId="0" fontId="14" fillId="7" borderId="0" xfId="6" applyFont="1" applyFill="1" applyBorder="1" applyAlignment="1">
      <alignment horizontal="left" vertical="center" wrapText="1"/>
    </xf>
    <xf numFmtId="0" fontId="14" fillId="7" borderId="0" xfId="1" applyFont="1" applyFill="1" applyAlignment="1">
      <alignment horizontal="center" vertical="center" wrapText="1"/>
    </xf>
    <xf numFmtId="0" fontId="17" fillId="0" borderId="47" xfId="1" applyFont="1" applyBorder="1" applyAlignment="1">
      <alignment horizontal="left" vertical="center" wrapText="1"/>
    </xf>
    <xf numFmtId="0" fontId="17" fillId="0" borderId="43" xfId="1" applyFont="1" applyBorder="1" applyAlignment="1">
      <alignment horizontal="left" vertical="center" wrapText="1"/>
    </xf>
    <xf numFmtId="0" fontId="17" fillId="0" borderId="6" xfId="1" applyFont="1" applyBorder="1" applyAlignment="1">
      <alignment horizontal="left" vertical="center" wrapText="1"/>
    </xf>
    <xf numFmtId="0" fontId="17" fillId="0" borderId="0" xfId="1" applyFont="1" applyAlignment="1">
      <alignment horizontal="left" vertical="center" wrapText="1"/>
    </xf>
    <xf numFmtId="0" fontId="17" fillId="0" borderId="48" xfId="1" applyFont="1" applyBorder="1" applyAlignment="1">
      <alignment horizontal="left" vertical="center" wrapText="1"/>
    </xf>
    <xf numFmtId="0" fontId="17" fillId="0" borderId="49" xfId="1" applyFont="1" applyBorder="1" applyAlignment="1">
      <alignment horizontal="left" vertical="center" wrapText="1"/>
    </xf>
    <xf numFmtId="0" fontId="14" fillId="2" borderId="49" xfId="6" applyFont="1" applyBorder="1" applyAlignment="1">
      <alignment horizontal="left" vertical="center" wrapText="1"/>
    </xf>
    <xf numFmtId="0" fontId="14" fillId="7" borderId="38" xfId="1" applyFont="1" applyFill="1" applyBorder="1" applyAlignment="1">
      <alignment horizontal="left" vertical="center" wrapText="1"/>
    </xf>
    <xf numFmtId="0" fontId="14" fillId="7" borderId="39" xfId="1" applyFont="1" applyFill="1" applyBorder="1" applyAlignment="1">
      <alignment horizontal="left" vertical="center" wrapText="1"/>
    </xf>
    <xf numFmtId="0" fontId="14" fillId="7" borderId="38" xfId="1" applyFont="1" applyFill="1" applyBorder="1" applyAlignment="1">
      <alignment horizontal="center" vertical="center" wrapText="1"/>
    </xf>
    <xf numFmtId="0" fontId="14" fillId="7" borderId="39" xfId="1" applyFont="1" applyFill="1" applyBorder="1" applyAlignment="1">
      <alignment horizontal="center" vertical="center" wrapText="1"/>
    </xf>
    <xf numFmtId="0" fontId="14" fillId="7" borderId="0" xfId="0" applyFont="1" applyFill="1" applyAlignment="1">
      <alignment horizontal="center" vertical="center"/>
    </xf>
    <xf numFmtId="0" fontId="25" fillId="8" borderId="6" xfId="1" applyFont="1" applyFill="1" applyBorder="1" applyAlignment="1">
      <alignment horizontal="center" vertical="center"/>
    </xf>
    <xf numFmtId="0" fontId="25" fillId="8" borderId="0" xfId="1" applyFont="1" applyFill="1" applyAlignment="1">
      <alignment horizontal="center" vertical="center"/>
    </xf>
    <xf numFmtId="0" fontId="14" fillId="7" borderId="23" xfId="0" applyFont="1" applyFill="1" applyBorder="1" applyAlignment="1">
      <alignment horizontal="center" vertical="center" wrapText="1"/>
    </xf>
    <xf numFmtId="0" fontId="10" fillId="4" borderId="66" xfId="1" applyFont="1" applyFill="1" applyBorder="1" applyAlignment="1">
      <alignment horizontal="left" wrapText="1"/>
    </xf>
    <xf numFmtId="0" fontId="10" fillId="4" borderId="67" xfId="1" applyFont="1" applyFill="1" applyBorder="1" applyAlignment="1">
      <alignment horizontal="left" wrapText="1"/>
    </xf>
    <xf numFmtId="0" fontId="10" fillId="4" borderId="68" xfId="1" applyFont="1" applyFill="1" applyBorder="1" applyAlignment="1">
      <alignment horizontal="left" wrapText="1"/>
    </xf>
    <xf numFmtId="0" fontId="9" fillId="0" borderId="0" xfId="4" applyFont="1" applyAlignment="1">
      <alignment horizontal="left" vertical="top" wrapText="1"/>
    </xf>
    <xf numFmtId="0" fontId="9" fillId="3" borderId="22" xfId="7" applyFont="1" applyBorder="1" applyAlignment="1">
      <alignment horizontal="center" vertical="center" wrapText="1"/>
    </xf>
    <xf numFmtId="0" fontId="9" fillId="3" borderId="18" xfId="7" applyFont="1" applyBorder="1" applyAlignment="1">
      <alignment horizontal="center" vertical="center" wrapText="1"/>
    </xf>
    <xf numFmtId="0" fontId="13" fillId="7" borderId="17" xfId="1" applyFont="1" applyFill="1" applyBorder="1" applyAlignment="1">
      <alignment horizontal="left" vertical="center" wrapText="1"/>
    </xf>
    <xf numFmtId="0" fontId="13" fillId="7" borderId="16" xfId="1" applyFont="1" applyFill="1" applyBorder="1" applyAlignment="1">
      <alignment horizontal="left" vertical="center" wrapText="1"/>
    </xf>
    <xf numFmtId="0" fontId="13" fillId="7" borderId="13" xfId="1" applyFont="1" applyFill="1" applyBorder="1" applyAlignment="1">
      <alignment horizontal="left" vertical="center" wrapText="1"/>
    </xf>
    <xf numFmtId="0" fontId="16" fillId="5" borderId="0" xfId="1" applyFont="1" applyFill="1" applyAlignment="1">
      <alignment horizontal="center" vertical="center"/>
    </xf>
    <xf numFmtId="0" fontId="14" fillId="2" borderId="26" xfId="6" applyFont="1" applyBorder="1" applyAlignment="1">
      <alignment horizontal="left" vertical="center" wrapText="1"/>
    </xf>
    <xf numFmtId="0" fontId="14" fillId="2" borderId="0" xfId="6" applyFont="1" applyBorder="1" applyAlignment="1">
      <alignment horizontal="left" vertical="center" wrapText="1"/>
    </xf>
    <xf numFmtId="0" fontId="14" fillId="2" borderId="27" xfId="6" applyFont="1" applyBorder="1" applyAlignment="1">
      <alignment horizontal="left" vertical="center" wrapText="1"/>
    </xf>
    <xf numFmtId="0" fontId="24" fillId="4" borderId="22" xfId="4" applyFont="1" applyFill="1" applyBorder="1" applyAlignment="1">
      <alignment horizontal="center" vertical="center" wrapText="1"/>
    </xf>
    <xf numFmtId="0" fontId="24" fillId="4" borderId="21" xfId="4" applyFont="1" applyFill="1" applyBorder="1" applyAlignment="1">
      <alignment horizontal="center" vertical="center" wrapText="1"/>
    </xf>
    <xf numFmtId="0" fontId="14" fillId="7" borderId="35" xfId="8" applyFont="1" applyFill="1" applyBorder="1" applyAlignment="1">
      <alignment horizontal="center" vertical="center" wrapText="1"/>
    </xf>
    <xf numFmtId="0" fontId="14" fillId="7" borderId="0" xfId="8" applyFont="1" applyFill="1" applyBorder="1" applyAlignment="1">
      <alignment horizontal="center" vertical="center" wrapText="1"/>
    </xf>
    <xf numFmtId="0" fontId="14" fillId="7" borderId="27" xfId="8" applyFont="1" applyFill="1" applyBorder="1" applyAlignment="1">
      <alignment horizontal="center" vertical="center" wrapText="1"/>
    </xf>
    <xf numFmtId="0" fontId="15" fillId="4" borderId="25" xfId="8" applyFont="1" applyFill="1" applyBorder="1" applyAlignment="1">
      <alignment horizontal="center" vertical="center" wrapText="1"/>
    </xf>
    <xf numFmtId="0" fontId="15" fillId="4" borderId="23" xfId="8" applyFont="1" applyFill="1" applyBorder="1" applyAlignment="1">
      <alignment horizontal="center" vertical="center" wrapText="1"/>
    </xf>
    <xf numFmtId="0" fontId="15" fillId="4" borderId="34" xfId="8" applyFont="1" applyFill="1" applyBorder="1" applyAlignment="1">
      <alignment horizontal="center" vertical="center" wrapText="1"/>
    </xf>
    <xf numFmtId="0" fontId="15" fillId="0" borderId="25"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9" fillId="0" borderId="22" xfId="7" applyFont="1" applyFill="1" applyBorder="1" applyAlignment="1">
      <alignment horizontal="center" vertical="center" wrapText="1"/>
    </xf>
    <xf numFmtId="0" fontId="9" fillId="0" borderId="21" xfId="7" applyFont="1" applyFill="1" applyBorder="1" applyAlignment="1">
      <alignment horizontal="center" vertical="center" wrapText="1"/>
    </xf>
    <xf numFmtId="0" fontId="9" fillId="0" borderId="18" xfId="7" applyFont="1" applyFill="1" applyBorder="1" applyAlignment="1">
      <alignment horizontal="center" vertical="center" wrapText="1"/>
    </xf>
    <xf numFmtId="0" fontId="14" fillId="7" borderId="0" xfId="0" applyFont="1" applyFill="1" applyAlignment="1">
      <alignment horizontal="left" vertical="center" wrapText="1"/>
    </xf>
    <xf numFmtId="0" fontId="17" fillId="4" borderId="22" xfId="4" applyFont="1" applyFill="1" applyBorder="1" applyAlignment="1">
      <alignment horizontal="left" vertical="center" wrapText="1"/>
    </xf>
    <xf numFmtId="0" fontId="17" fillId="4" borderId="21" xfId="4" applyFont="1" applyFill="1" applyBorder="1" applyAlignment="1">
      <alignment horizontal="left" vertical="center" wrapText="1"/>
    </xf>
    <xf numFmtId="0" fontId="17" fillId="4" borderId="37" xfId="4" applyFont="1" applyFill="1" applyBorder="1" applyAlignment="1">
      <alignment horizontal="left" vertical="center" wrapText="1"/>
    </xf>
    <xf numFmtId="0" fontId="17" fillId="4" borderId="45" xfId="4" applyFont="1" applyFill="1" applyBorder="1" applyAlignment="1">
      <alignment horizontal="left" vertical="center" wrapText="1"/>
    </xf>
    <xf numFmtId="0" fontId="17" fillId="4" borderId="54" xfId="4" applyFont="1" applyFill="1" applyBorder="1" applyAlignment="1">
      <alignment horizontal="left" vertical="center" wrapText="1"/>
    </xf>
  </cellXfs>
  <cellStyles count="9">
    <cellStyle name="20% - Accent1 2" xfId="7" xr:uid="{8CB659F5-77C8-4BA2-B6A0-879BA5C0F129}"/>
    <cellStyle name="Accent1 2" xfId="6" xr:uid="{BBECEAB5-211F-48D4-ABBF-03CB7D4D528F}"/>
    <cellStyle name="Comma 2" xfId="3" xr:uid="{8703A5D6-8ECF-447C-9BC7-F6A11A4FEAF0}"/>
    <cellStyle name="Heading 2 2" xfId="8" xr:uid="{6E74645E-5DB1-4606-970A-2DEA8F14C52D}"/>
    <cellStyle name="Heading 3 2" xfId="5" xr:uid="{2B9D1B84-3ECD-428F-8A98-D7CA398B33D4}"/>
    <cellStyle name="Normal" xfId="0" builtinId="0"/>
    <cellStyle name="Normal 2" xfId="1" xr:uid="{9DD617B7-9746-4CB0-84B1-691DD58BD0CF}"/>
    <cellStyle name="Normal 2 2" xfId="4" xr:uid="{9D0FC769-9EE9-4483-9415-FF69C05DDCE6}"/>
    <cellStyle name="Normal 3" xfId="2" xr:uid="{C0FE9BB0-DDB8-40B4-B45A-DB91E7360D6C}"/>
  </cellStyles>
  <dxfs count="78">
    <dxf>
      <font>
        <strike val="0"/>
        <outline val="0"/>
        <shadow val="0"/>
        <u val="none"/>
        <vertAlign val="baseline"/>
        <name val="Calibri Light"/>
        <family val="2"/>
        <scheme val="major"/>
      </font>
      <numFmt numFmtId="13" formatCode="0%"/>
      <alignment horizontal="center" vertical="bottom" textRotation="0" wrapText="0" indent="0" justifyLastLine="0" shrinkToFit="0" readingOrder="0"/>
    </dxf>
    <dxf>
      <font>
        <strike val="0"/>
        <outline val="0"/>
        <shadow val="0"/>
        <u val="none"/>
        <vertAlign val="baseline"/>
        <name val="Calibri Light"/>
        <family val="2"/>
        <scheme val="major"/>
      </font>
      <alignment horizontal="center" vertical="center" textRotation="0" wrapText="0" indent="0" justifyLastLine="0" shrinkToFit="0" readingOrder="0"/>
    </dxf>
    <dxf>
      <font>
        <strike val="0"/>
        <outline val="0"/>
        <shadow val="0"/>
        <u val="none"/>
        <vertAlign val="baseline"/>
        <name val="Calibri Light"/>
        <family val="2"/>
        <scheme val="none"/>
      </font>
    </dxf>
    <dxf>
      <font>
        <b/>
        <i val="0"/>
        <strike val="0"/>
        <condense val="0"/>
        <extend val="0"/>
        <outline val="0"/>
        <shadow val="0"/>
        <u val="none"/>
        <vertAlign val="baseline"/>
        <sz val="11"/>
        <color theme="1"/>
        <name val="Calibri Light"/>
        <family val="2"/>
        <scheme val="major"/>
      </font>
    </dxf>
    <dxf>
      <font>
        <strike val="0"/>
        <outline val="0"/>
        <shadow val="0"/>
        <u val="none"/>
        <vertAlign val="baseline"/>
        <name val="Calibri Light"/>
        <family val="2"/>
        <scheme val="major"/>
      </font>
      <alignment horizontal="right" vertical="bottom" textRotation="0" wrapText="0" indent="0" justifyLastLine="0" shrinkToFit="0" readingOrder="0"/>
    </dxf>
    <dxf>
      <font>
        <strike val="0"/>
        <outline val="0"/>
        <shadow val="0"/>
        <u val="none"/>
        <vertAlign val="baseline"/>
        <name val="Calibri Light"/>
        <family val="2"/>
        <scheme val="major"/>
      </font>
      <alignment horizontal="center" vertical="bottom" textRotation="0" wrapText="0" indent="0" justifyLastLine="0" shrinkToFit="0" readingOrder="0"/>
    </dxf>
    <dxf>
      <font>
        <strike val="0"/>
        <outline val="0"/>
        <shadow val="0"/>
        <u val="none"/>
        <vertAlign val="baseline"/>
        <name val="Calibri Light"/>
        <family val="2"/>
        <scheme val="major"/>
      </font>
      <alignment horizontal="center" vertical="bottom" textRotation="0" wrapText="0" indent="0" justifyLastLine="0" shrinkToFit="0" readingOrder="0"/>
    </dxf>
    <dxf>
      <font>
        <strike val="0"/>
        <outline val="0"/>
        <shadow val="0"/>
        <u val="none"/>
        <vertAlign val="baseline"/>
        <name val="Calibri Light"/>
        <family val="2"/>
        <scheme val="none"/>
      </font>
      <alignment horizontal="center" vertical="bottom" textRotation="0" wrapText="0" indent="0" justifyLastLine="0" shrinkToFit="0" readingOrder="0"/>
    </dxf>
    <dxf>
      <font>
        <b/>
        <i val="0"/>
        <strike val="0"/>
        <condense val="0"/>
        <extend val="0"/>
        <outline val="0"/>
        <shadow val="0"/>
        <u val="none"/>
        <vertAlign val="baseline"/>
        <sz val="11"/>
        <color theme="1"/>
        <name val="Calibri Light"/>
        <family val="2"/>
        <scheme val="major"/>
      </font>
    </dxf>
    <dxf>
      <font>
        <b/>
        <i val="0"/>
        <color theme="0"/>
      </font>
      <fill>
        <patternFill patternType="solid">
          <fgColor auto="1"/>
          <bgColor theme="4"/>
        </patternFill>
      </fill>
    </dxf>
    <dxf>
      <font>
        <b/>
        <i val="0"/>
        <color theme="0"/>
      </font>
      <fill>
        <gradientFill degree="90">
          <stop position="0">
            <color theme="9" tint="-0.25098422193060094"/>
          </stop>
          <stop position="1">
            <color theme="9" tint="-0.49803155613879818"/>
          </stop>
        </gradientFill>
      </fill>
    </dxf>
    <dxf>
      <font>
        <b/>
        <i val="0"/>
        <color theme="0"/>
      </font>
      <fill>
        <gradientFill degree="90">
          <stop position="0">
            <color rgb="FFC00000"/>
          </stop>
          <stop position="1">
            <color theme="5" tint="-0.49803155613879818"/>
          </stop>
        </gradientFill>
      </fill>
    </dxf>
    <dxf>
      <font>
        <b/>
        <i val="0"/>
        <color theme="0"/>
      </font>
      <fill>
        <patternFill patternType="solid">
          <fgColor auto="1"/>
          <bgColor theme="4"/>
        </patternFill>
      </fill>
    </dxf>
    <dxf>
      <font>
        <b/>
        <i val="0"/>
        <color theme="0"/>
      </font>
      <fill>
        <gradientFill degree="90">
          <stop position="0">
            <color theme="9" tint="-0.25098422193060094"/>
          </stop>
          <stop position="1">
            <color theme="9" tint="-0.49803155613879818"/>
          </stop>
        </gradientFill>
      </fill>
    </dxf>
    <dxf>
      <font>
        <b/>
        <i val="0"/>
        <color theme="0"/>
      </font>
      <fill>
        <gradientFill degree="90">
          <stop position="0">
            <color rgb="FFC00000"/>
          </stop>
          <stop position="1">
            <color theme="5" tint="-0.49803155613879818"/>
          </stop>
        </gradientFill>
      </fill>
    </dxf>
    <dxf>
      <font>
        <b/>
        <i val="0"/>
        <color theme="0"/>
      </font>
      <fill>
        <patternFill patternType="solid">
          <fgColor auto="1"/>
          <bgColor theme="4"/>
        </patternFill>
      </fill>
    </dxf>
    <dxf>
      <font>
        <b/>
        <i val="0"/>
        <color theme="0"/>
      </font>
      <fill>
        <gradientFill degree="90">
          <stop position="0">
            <color theme="9" tint="-0.25098422193060094"/>
          </stop>
          <stop position="1">
            <color theme="9" tint="-0.49803155613879818"/>
          </stop>
        </gradientFill>
      </fill>
    </dxf>
    <dxf>
      <font>
        <b/>
        <i val="0"/>
        <color theme="0"/>
      </font>
      <fill>
        <gradientFill degree="90">
          <stop position="0">
            <color rgb="FFC00000"/>
          </stop>
          <stop position="1">
            <color theme="5" tint="-0.49803155613879818"/>
          </stop>
        </gradientFill>
      </fill>
    </dxf>
    <dxf>
      <font>
        <b/>
        <i val="0"/>
        <color theme="0"/>
      </font>
      <fill>
        <patternFill patternType="solid">
          <fgColor auto="1"/>
          <bgColor theme="4"/>
        </patternFill>
      </fill>
    </dxf>
    <dxf>
      <font>
        <b/>
        <i val="0"/>
        <color theme="0"/>
      </font>
      <fill>
        <gradientFill degree="90">
          <stop position="0">
            <color theme="9" tint="-0.25098422193060094"/>
          </stop>
          <stop position="1">
            <color theme="9" tint="-0.49803155613879818"/>
          </stop>
        </gradientFill>
      </fill>
    </dxf>
    <dxf>
      <font>
        <b/>
        <i val="0"/>
        <color theme="0"/>
      </font>
      <fill>
        <gradientFill degree="90">
          <stop position="0">
            <color rgb="FFC00000"/>
          </stop>
          <stop position="1">
            <color theme="5" tint="-0.49803155613879818"/>
          </stop>
        </gradientFill>
      </fill>
    </dxf>
    <dxf>
      <font>
        <b/>
        <i val="0"/>
        <color theme="0"/>
      </font>
      <fill>
        <patternFill patternType="solid">
          <fgColor auto="1"/>
          <bgColor theme="4"/>
        </patternFill>
      </fill>
    </dxf>
    <dxf>
      <font>
        <b/>
        <i val="0"/>
        <color theme="0"/>
      </font>
      <fill>
        <gradientFill degree="90">
          <stop position="0">
            <color theme="9" tint="-0.25098422193060094"/>
          </stop>
          <stop position="1">
            <color theme="9" tint="-0.49803155613879818"/>
          </stop>
        </gradientFill>
      </fill>
    </dxf>
    <dxf>
      <font>
        <b/>
        <i val="0"/>
        <color theme="0"/>
      </font>
      <fill>
        <gradientFill degree="90">
          <stop position="0">
            <color rgb="FFC00000"/>
          </stop>
          <stop position="1">
            <color theme="5" tint="-0.49803155613879818"/>
          </stop>
        </gradientFill>
      </fill>
    </dxf>
    <dxf>
      <font>
        <b/>
        <i val="0"/>
        <color theme="0"/>
      </font>
      <fill>
        <patternFill patternType="solid">
          <fgColor auto="1"/>
          <bgColor theme="4"/>
        </patternFill>
      </fill>
    </dxf>
    <dxf>
      <font>
        <b/>
        <i val="0"/>
        <color theme="0"/>
      </font>
      <fill>
        <gradientFill degree="90">
          <stop position="0">
            <color theme="9" tint="-0.25098422193060094"/>
          </stop>
          <stop position="1">
            <color theme="9" tint="-0.49803155613879818"/>
          </stop>
        </gradientFill>
      </fill>
    </dxf>
    <dxf>
      <font>
        <b/>
        <i val="0"/>
        <color theme="0"/>
      </font>
      <fill>
        <gradientFill degree="90">
          <stop position="0">
            <color rgb="FFC00000"/>
          </stop>
          <stop position="1">
            <color theme="5" tint="-0.49803155613879818"/>
          </stop>
        </gradientFill>
      </fill>
    </dxf>
    <dxf>
      <font>
        <b/>
        <i val="0"/>
        <color theme="0"/>
      </font>
      <fill>
        <patternFill patternType="solid">
          <fgColor auto="1"/>
          <bgColor theme="4"/>
        </patternFill>
      </fill>
    </dxf>
    <dxf>
      <font>
        <b/>
        <i val="0"/>
        <color theme="0"/>
      </font>
      <fill>
        <gradientFill degree="90">
          <stop position="0">
            <color theme="9" tint="-0.25098422193060094"/>
          </stop>
          <stop position="1">
            <color theme="9" tint="-0.49803155613879818"/>
          </stop>
        </gradientFill>
      </fill>
    </dxf>
    <dxf>
      <font>
        <b/>
        <i val="0"/>
        <color theme="0"/>
      </font>
      <fill>
        <gradientFill degree="90">
          <stop position="0">
            <color rgb="FFC00000"/>
          </stop>
          <stop position="1">
            <color theme="5" tint="-0.49803155613879818"/>
          </stop>
        </gradientFill>
      </fill>
    </dxf>
    <dxf>
      <font>
        <b/>
        <i val="0"/>
        <color theme="0"/>
      </font>
      <fill>
        <patternFill patternType="solid">
          <fgColor auto="1"/>
          <bgColor theme="4"/>
        </patternFill>
      </fill>
    </dxf>
    <dxf>
      <font>
        <b/>
        <i val="0"/>
        <color theme="0"/>
      </font>
      <fill>
        <gradientFill degree="90">
          <stop position="0">
            <color theme="9" tint="-0.25098422193060094"/>
          </stop>
          <stop position="1">
            <color theme="9" tint="-0.49803155613879818"/>
          </stop>
        </gradientFill>
      </fill>
    </dxf>
    <dxf>
      <font>
        <b/>
        <i val="0"/>
        <color theme="0"/>
      </font>
      <fill>
        <gradientFill degree="90">
          <stop position="0">
            <color rgb="FFC00000"/>
          </stop>
          <stop position="1">
            <color theme="5" tint="-0.49803155613879818"/>
          </stop>
        </gradientFill>
      </fill>
    </dxf>
    <dxf>
      <font>
        <b/>
        <i val="0"/>
        <color theme="0"/>
      </font>
      <fill>
        <patternFill patternType="solid">
          <fgColor auto="1"/>
          <bgColor theme="4"/>
        </patternFill>
      </fill>
    </dxf>
    <dxf>
      <font>
        <b/>
        <i val="0"/>
        <color theme="0"/>
      </font>
      <fill>
        <gradientFill degree="90">
          <stop position="0">
            <color theme="9" tint="-0.25098422193060094"/>
          </stop>
          <stop position="1">
            <color theme="9" tint="-0.49803155613879818"/>
          </stop>
        </gradientFill>
      </fill>
    </dxf>
    <dxf>
      <font>
        <b/>
        <i val="0"/>
        <color theme="0"/>
      </font>
      <fill>
        <gradientFill degree="90">
          <stop position="0">
            <color rgb="FFC00000"/>
          </stop>
          <stop position="1">
            <color theme="5" tint="-0.49803155613879818"/>
          </stop>
        </gradientFill>
      </fill>
    </dxf>
    <dxf>
      <font>
        <b/>
        <i val="0"/>
        <color theme="0"/>
      </font>
      <fill>
        <patternFill patternType="solid">
          <fgColor auto="1"/>
          <bgColor theme="4"/>
        </patternFill>
      </fill>
    </dxf>
    <dxf>
      <font>
        <b/>
        <i val="0"/>
        <color theme="0"/>
      </font>
      <fill>
        <gradientFill degree="90">
          <stop position="0">
            <color theme="9" tint="-0.25098422193060094"/>
          </stop>
          <stop position="1">
            <color theme="9" tint="-0.49803155613879818"/>
          </stop>
        </gradientFill>
      </fill>
    </dxf>
    <dxf>
      <font>
        <b/>
        <i val="0"/>
        <color theme="0"/>
      </font>
      <fill>
        <gradientFill degree="90">
          <stop position="0">
            <color rgb="FFC00000"/>
          </stop>
          <stop position="1">
            <color theme="5" tint="-0.49803155613879818"/>
          </stop>
        </gradientFill>
      </fill>
    </dxf>
    <dxf>
      <font>
        <b/>
        <i val="0"/>
        <color theme="0"/>
      </font>
      <fill>
        <patternFill patternType="solid">
          <fgColor auto="1"/>
          <bgColor theme="4"/>
        </patternFill>
      </fill>
    </dxf>
    <dxf>
      <font>
        <b/>
        <i val="0"/>
        <color theme="0"/>
      </font>
      <fill>
        <gradientFill degree="90">
          <stop position="0">
            <color theme="9" tint="-0.25098422193060094"/>
          </stop>
          <stop position="1">
            <color theme="9" tint="-0.49803155613879818"/>
          </stop>
        </gradientFill>
      </fill>
    </dxf>
    <dxf>
      <font>
        <b/>
        <i val="0"/>
        <color theme="0"/>
      </font>
      <fill>
        <gradientFill degree="90">
          <stop position="0">
            <color rgb="FFC00000"/>
          </stop>
          <stop position="1">
            <color theme="5" tint="-0.49803155613879818"/>
          </stop>
        </gradientFill>
      </fill>
    </dxf>
    <dxf>
      <font>
        <b/>
        <i val="0"/>
        <color theme="0"/>
      </font>
      <fill>
        <patternFill patternType="solid">
          <fgColor auto="1"/>
          <bgColor theme="4"/>
        </patternFill>
      </fill>
    </dxf>
    <dxf>
      <font>
        <b/>
        <i val="0"/>
        <color theme="0"/>
      </font>
      <fill>
        <gradientFill degree="90">
          <stop position="0">
            <color theme="9" tint="-0.25098422193060094"/>
          </stop>
          <stop position="1">
            <color theme="9" tint="-0.49803155613879818"/>
          </stop>
        </gradientFill>
      </fill>
    </dxf>
    <dxf>
      <font>
        <b/>
        <i val="0"/>
        <color theme="0"/>
      </font>
      <fill>
        <gradientFill degree="90">
          <stop position="0">
            <color rgb="FFC00000"/>
          </stop>
          <stop position="1">
            <color theme="5" tint="-0.49803155613879818"/>
          </stop>
        </gradientFill>
      </fill>
    </dxf>
    <dxf>
      <font>
        <b/>
        <i val="0"/>
        <color theme="0"/>
      </font>
      <fill>
        <patternFill patternType="solid">
          <fgColor auto="1"/>
          <bgColor theme="4"/>
        </patternFill>
      </fill>
    </dxf>
    <dxf>
      <font>
        <b/>
        <i val="0"/>
        <color theme="0"/>
      </font>
      <fill>
        <gradientFill degree="90">
          <stop position="0">
            <color theme="9" tint="-0.25098422193060094"/>
          </stop>
          <stop position="1">
            <color theme="9" tint="-0.49803155613879818"/>
          </stop>
        </gradientFill>
      </fill>
    </dxf>
    <dxf>
      <font>
        <b/>
        <i val="0"/>
        <color theme="0"/>
      </font>
      <fill>
        <gradientFill degree="90">
          <stop position="0">
            <color rgb="FFC00000"/>
          </stop>
          <stop position="1">
            <color theme="5" tint="-0.49803155613879818"/>
          </stop>
        </gradientFill>
      </fill>
    </dxf>
    <dxf>
      <font>
        <b/>
        <i val="0"/>
        <color theme="0"/>
      </font>
      <fill>
        <patternFill patternType="solid">
          <fgColor auto="1"/>
          <bgColor theme="4"/>
        </patternFill>
      </fill>
    </dxf>
    <dxf>
      <font>
        <b/>
        <i val="0"/>
        <color theme="0"/>
      </font>
      <fill>
        <gradientFill degree="90">
          <stop position="0">
            <color theme="9" tint="-0.25098422193060094"/>
          </stop>
          <stop position="1">
            <color theme="9" tint="-0.49803155613879818"/>
          </stop>
        </gradientFill>
      </fill>
    </dxf>
    <dxf>
      <font>
        <b/>
        <i val="0"/>
        <color theme="0"/>
      </font>
      <fill>
        <gradientFill degree="90">
          <stop position="0">
            <color rgb="FFC00000"/>
          </stop>
          <stop position="1">
            <color theme="5" tint="-0.49803155613879818"/>
          </stop>
        </gradientFill>
      </fill>
    </dxf>
    <dxf>
      <font>
        <b/>
        <i val="0"/>
        <color theme="0"/>
      </font>
      <fill>
        <patternFill patternType="solid">
          <fgColor auto="1"/>
          <bgColor theme="4"/>
        </patternFill>
      </fill>
    </dxf>
    <dxf>
      <font>
        <b/>
        <i val="0"/>
        <color theme="0"/>
      </font>
      <fill>
        <gradientFill degree="90">
          <stop position="0">
            <color theme="9" tint="-0.25098422193060094"/>
          </stop>
          <stop position="1">
            <color theme="9" tint="-0.49803155613879818"/>
          </stop>
        </gradientFill>
      </fill>
    </dxf>
    <dxf>
      <font>
        <b/>
        <i val="0"/>
        <color theme="0"/>
      </font>
      <fill>
        <gradientFill degree="90">
          <stop position="0">
            <color rgb="FFC00000"/>
          </stop>
          <stop position="1">
            <color theme="5" tint="-0.49803155613879818"/>
          </stop>
        </gradientFill>
      </fill>
    </dxf>
    <dxf>
      <font>
        <b/>
        <i val="0"/>
        <color theme="0"/>
      </font>
      <fill>
        <patternFill patternType="solid">
          <fgColor auto="1"/>
          <bgColor theme="4"/>
        </patternFill>
      </fill>
    </dxf>
    <dxf>
      <font>
        <b/>
        <i val="0"/>
        <color theme="0"/>
      </font>
      <fill>
        <gradientFill degree="90">
          <stop position="0">
            <color theme="9" tint="-0.25098422193060094"/>
          </stop>
          <stop position="1">
            <color theme="9" tint="-0.49803155613879818"/>
          </stop>
        </gradientFill>
      </fill>
    </dxf>
    <dxf>
      <font>
        <b/>
        <i val="0"/>
        <color theme="0"/>
      </font>
      <fill>
        <gradientFill degree="90">
          <stop position="0">
            <color rgb="FFC00000"/>
          </stop>
          <stop position="1">
            <color theme="5" tint="-0.49803155613879818"/>
          </stop>
        </gradientFill>
      </fill>
    </dxf>
    <dxf>
      <font>
        <b/>
        <i val="0"/>
        <color theme="0"/>
      </font>
      <fill>
        <patternFill patternType="solid">
          <fgColor auto="1"/>
          <bgColor theme="4"/>
        </patternFill>
      </fill>
    </dxf>
    <dxf>
      <font>
        <b/>
        <i val="0"/>
        <color theme="0"/>
      </font>
      <fill>
        <gradientFill degree="90">
          <stop position="0">
            <color theme="9" tint="-0.25098422193060094"/>
          </stop>
          <stop position="1">
            <color theme="9" tint="-0.49803155613879818"/>
          </stop>
        </gradientFill>
      </fill>
    </dxf>
    <dxf>
      <font>
        <b/>
        <i val="0"/>
        <color theme="0"/>
      </font>
      <fill>
        <gradientFill degree="90">
          <stop position="0">
            <color rgb="FFC00000"/>
          </stop>
          <stop position="1">
            <color theme="5" tint="-0.49803155613879818"/>
          </stop>
        </gradientFill>
      </fill>
    </dxf>
    <dxf>
      <font>
        <b/>
        <i val="0"/>
        <color theme="0"/>
      </font>
      <fill>
        <patternFill patternType="solid">
          <fgColor auto="1"/>
          <bgColor theme="4"/>
        </patternFill>
      </fill>
    </dxf>
    <dxf>
      <font>
        <b/>
        <i val="0"/>
        <color theme="0"/>
      </font>
      <fill>
        <gradientFill degree="90">
          <stop position="0">
            <color theme="9" tint="-0.25098422193060094"/>
          </stop>
          <stop position="1">
            <color theme="9" tint="-0.49803155613879818"/>
          </stop>
        </gradientFill>
      </fill>
    </dxf>
    <dxf>
      <font>
        <b/>
        <i val="0"/>
        <color theme="0"/>
      </font>
      <fill>
        <gradientFill degree="90">
          <stop position="0">
            <color rgb="FFC00000"/>
          </stop>
          <stop position="1">
            <color theme="5" tint="-0.49803155613879818"/>
          </stop>
        </gradientFill>
      </fill>
    </dxf>
    <dxf>
      <font>
        <b/>
        <i val="0"/>
        <color theme="0"/>
      </font>
      <fill>
        <patternFill patternType="solid">
          <fgColor auto="1"/>
          <bgColor theme="4"/>
        </patternFill>
      </fill>
    </dxf>
    <dxf>
      <font>
        <b/>
        <i val="0"/>
        <color theme="0"/>
      </font>
      <fill>
        <gradientFill degree="90">
          <stop position="0">
            <color theme="9" tint="-0.25098422193060094"/>
          </stop>
          <stop position="1">
            <color theme="9" tint="-0.49803155613879818"/>
          </stop>
        </gradientFill>
      </fill>
    </dxf>
    <dxf>
      <font>
        <b/>
        <i val="0"/>
        <color theme="0"/>
      </font>
      <fill>
        <gradientFill degree="90">
          <stop position="0">
            <color rgb="FFC00000"/>
          </stop>
          <stop position="1">
            <color theme="5" tint="-0.49803155613879818"/>
          </stop>
        </gradientFill>
      </fill>
    </dxf>
    <dxf>
      <font>
        <b/>
        <i val="0"/>
        <color theme="0"/>
      </font>
      <fill>
        <patternFill patternType="solid">
          <fgColor auto="1"/>
          <bgColor theme="4"/>
        </patternFill>
      </fill>
    </dxf>
    <dxf>
      <font>
        <b/>
        <i val="0"/>
        <color theme="0"/>
      </font>
      <fill>
        <gradientFill degree="90">
          <stop position="0">
            <color theme="9" tint="-0.25098422193060094"/>
          </stop>
          <stop position="1">
            <color theme="9" tint="-0.49803155613879818"/>
          </stop>
        </gradientFill>
      </fill>
    </dxf>
    <dxf>
      <font>
        <b/>
        <i val="0"/>
        <color theme="0"/>
      </font>
      <fill>
        <gradientFill degree="90">
          <stop position="0">
            <color rgb="FFC00000"/>
          </stop>
          <stop position="1">
            <color theme="5" tint="-0.49803155613879818"/>
          </stop>
        </gradientFill>
      </fill>
    </dxf>
    <dxf>
      <font>
        <b/>
        <i val="0"/>
        <color theme="0"/>
      </font>
      <fill>
        <gradientFill degree="90">
          <stop position="0">
            <color theme="9" tint="-0.25098422193060094"/>
          </stop>
          <stop position="1">
            <color theme="9" tint="-0.49803155613879818"/>
          </stop>
        </gradientFill>
      </fill>
    </dxf>
    <dxf>
      <font>
        <b/>
        <i val="0"/>
        <color theme="0"/>
      </font>
      <fill>
        <gradientFill degree="90">
          <stop position="0">
            <color rgb="FFC00000"/>
          </stop>
          <stop position="1">
            <color theme="5" tint="-0.49803155613879818"/>
          </stop>
        </gradientFill>
      </fill>
    </dxf>
    <dxf>
      <font>
        <b/>
        <i val="0"/>
        <color theme="0"/>
      </font>
      <fill>
        <patternFill patternType="solid">
          <fgColor auto="1"/>
          <bgColor theme="4"/>
        </patternFill>
      </fill>
    </dxf>
    <dxf>
      <font>
        <b/>
        <i val="0"/>
        <color theme="0"/>
      </font>
      <fill>
        <patternFill patternType="solid">
          <fgColor auto="1"/>
          <bgColor theme="4"/>
        </patternFill>
      </fill>
    </dxf>
    <dxf>
      <font>
        <b/>
        <i val="0"/>
        <color theme="0"/>
      </font>
      <fill>
        <gradientFill degree="90">
          <stop position="0">
            <color theme="9" tint="-0.25098422193060094"/>
          </stop>
          <stop position="1">
            <color theme="9" tint="-0.49803155613879818"/>
          </stop>
        </gradientFill>
      </fill>
    </dxf>
    <dxf>
      <font>
        <b/>
        <i val="0"/>
        <color theme="0"/>
      </font>
      <fill>
        <gradientFill degree="90">
          <stop position="0">
            <color rgb="FFC00000"/>
          </stop>
          <stop position="1">
            <color theme="5" tint="-0.49803155613879818"/>
          </stop>
        </gradientFill>
      </fill>
    </dxf>
    <dxf>
      <font>
        <b/>
        <i val="0"/>
        <color theme="0"/>
      </font>
      <fill>
        <gradientFill degree="90">
          <stop position="0">
            <color theme="9" tint="-0.25098422193060094"/>
          </stop>
          <stop position="1">
            <color theme="9" tint="-0.49803155613879818"/>
          </stop>
        </gradientFill>
      </fill>
    </dxf>
    <dxf>
      <font>
        <b/>
        <i val="0"/>
        <color theme="0"/>
      </font>
      <fill>
        <gradientFill degree="90">
          <stop position="0">
            <color rgb="FFC00000"/>
          </stop>
          <stop position="1">
            <color theme="5" tint="-0.49803155613879818"/>
          </stop>
        </gradientFill>
      </fill>
    </dxf>
    <dxf>
      <font>
        <b/>
        <i val="0"/>
        <color theme="0"/>
      </font>
      <fill>
        <patternFill patternType="solid">
          <fgColor auto="1"/>
          <bgColor theme="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customXml" Target="../customXml/item4.xml"/><Relationship Id="rId10" Type="http://schemas.openxmlformats.org/officeDocument/2006/relationships/externalLink" Target="externalLinks/externalLink2.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466725</xdr:colOff>
      <xdr:row>0</xdr:row>
      <xdr:rowOff>787839</xdr:rowOff>
    </xdr:to>
    <xdr:pic>
      <xdr:nvPicPr>
        <xdr:cNvPr id="2" name="Picture 1">
          <a:extLst>
            <a:ext uri="{FF2B5EF4-FFF2-40B4-BE49-F238E27FC236}">
              <a16:creationId xmlns:a16="http://schemas.microsoft.com/office/drawing/2014/main" id="{E712CA45-2AF4-4E10-89A8-03B5E26CA66C}"/>
            </a:ext>
          </a:extLst>
        </xdr:cNvPr>
        <xdr:cNvPicPr>
          <a:picLocks noChangeAspect="1"/>
        </xdr:cNvPicPr>
      </xdr:nvPicPr>
      <xdr:blipFill>
        <a:blip xmlns:r="http://schemas.openxmlformats.org/officeDocument/2006/relationships" r:embed="rId1"/>
        <a:stretch>
          <a:fillRect/>
        </a:stretch>
      </xdr:blipFill>
      <xdr:spPr>
        <a:xfrm>
          <a:off x="0" y="1"/>
          <a:ext cx="1666875" cy="79418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muhammad/OneDrive%20-%20The%20Global%20Fund/Downloads/CO.LINK_Team-Workplan_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M%20Working/Financial%20Managment/Old%20Projects/Ethiopia/COLINK_ACTION%20PLA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rodmeteorfs.gf.theglobalfund.org\UserDesktops\smuhammad\Desktop\COL_Progress%20Update%20Tracker_%20April%202017.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SIP%202017-2022-RSSH%202016090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rodmeteorfs.gf.theglobalfund.org\UserDocuments\Financial%20Development%20Team\Capacity%20Building%20Assignments\Tanzania\Mission\TNZ%20MoF%20TGF%20FINAL_FMS_Capacity%20Building%20Tool%20Kit_v0%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obornemisza/Olga%20work/Access%20to%20funding/funding%20mech/Design%20work/SIIC%20papers/New%20Strategy%20work/New%20GF%20strategy/Strategy%20implementation%20plan/SIP_2017%20%20Detailed%20plan_S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jmukete/AppData/Local/Microsoft/Windows/Temporary%20Internet%20Files/Content.Outlook/K3LEY5IR/BEN-T-Budget_Program%20%20Continuation_201705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sheetName val="CO.LINK Team-Work Plan 2019"/>
      <sheetName val="SO2g-IRP-2019"/>
      <sheetName val="CO.LINK Country Allocation"/>
      <sheetName val="Data validation tab"/>
      <sheetName val="Sheet1"/>
      <sheetName val="Sheet2"/>
      <sheetName val="How_To"/>
      <sheetName val="CO_LINK_Team-Work_Plan_2019"/>
      <sheetName val="CO_LINK_Country_Allocation"/>
      <sheetName val="Data_validation_tab"/>
      <sheetName val=""/>
    </sheetNames>
    <sheetDataSet>
      <sheetData sheetId="0"/>
      <sheetData sheetId="1">
        <row r="3">
          <cell r="U3">
            <v>2</v>
          </cell>
        </row>
      </sheetData>
      <sheetData sheetId="2"/>
      <sheetData sheetId="3"/>
      <sheetData sheetId="4">
        <row r="3">
          <cell r="C3" t="str">
            <v>Public Financil Management</v>
          </cell>
          <cell r="D3" t="str">
            <v>Mainstream and accelerate in-country financial management capability building in key priority countries (Co-link)</v>
          </cell>
          <cell r="E3" t="str">
            <v>1-Critical</v>
          </cell>
          <cell r="G3" t="str">
            <v>Communication</v>
          </cell>
          <cell r="H3" t="str">
            <v>Lamin</v>
          </cell>
          <cell r="I3" t="str">
            <v>SO1a - Scale-up evidence-based interventions with a focus on the highest burden countries with the lowest economic capacity and on key and vulnerable populations disproportionately affected by the three diseases.</v>
          </cell>
          <cell r="J3" t="str">
            <v>SO1 - Maximize Impact Against HIV, TB and malaria</v>
          </cell>
        </row>
        <row r="4">
          <cell r="C4" t="str">
            <v>Routine/Regular Financial Management</v>
          </cell>
          <cell r="E4" t="str">
            <v>2-High</v>
          </cell>
          <cell r="G4" t="str">
            <v>External Relations</v>
          </cell>
          <cell r="H4" t="str">
            <v>Sattar</v>
          </cell>
          <cell r="I4" t="str">
            <v>SO1b - Evolve the allocation model and processes for greater impact, including innovative approaches differentiated to country needs.</v>
          </cell>
          <cell r="J4" t="str">
            <v>SO2 - Build resilient &amp; sustainable systems for health</v>
          </cell>
        </row>
        <row r="5">
          <cell r="C5" t="str">
            <v>Strengthening Financial Management - Cross Cutting</v>
          </cell>
          <cell r="E5" t="str">
            <v>3-Medium</v>
          </cell>
          <cell r="G5" t="str">
            <v>FISA</v>
          </cell>
          <cell r="H5" t="str">
            <v>Oumar</v>
          </cell>
          <cell r="I5" t="str">
            <v>SO1c - Support grant implementation success based on impact, effectiveness, risk analysis and value-for-money.</v>
          </cell>
          <cell r="J5" t="str">
            <v>SO3 - Promote and protect human rights &amp; gender equality</v>
          </cell>
        </row>
        <row r="6">
          <cell r="E6" t="str">
            <v>4-Low</v>
          </cell>
          <cell r="G6" t="str">
            <v>Grant Management</v>
          </cell>
          <cell r="H6" t="str">
            <v>Lamin and Sattar</v>
          </cell>
          <cell r="I6" t="str">
            <v>SO1d - Improve effectiveness in challenging operating environments through innovation, increased flexibility and partnerships.</v>
          </cell>
          <cell r="J6" t="str">
            <v>SO4 - Mobilize increased resources</v>
          </cell>
        </row>
        <row r="7">
          <cell r="G7" t="str">
            <v>Human Resources</v>
          </cell>
          <cell r="H7" t="str">
            <v>Lamin and Oumar</v>
          </cell>
          <cell r="I7" t="str">
            <v>SO1e - Support sustainable responses for epidemic control and successful transitions.</v>
          </cell>
        </row>
        <row r="8">
          <cell r="G8" t="str">
            <v>Legal and Compliance</v>
          </cell>
          <cell r="H8" t="str">
            <v>Sattar and Oumar</v>
          </cell>
          <cell r="I8" t="str">
            <v>SO2a - Strengthen community responses and systems</v>
          </cell>
        </row>
        <row r="9">
          <cell r="G9" t="str">
            <v>OBA</v>
          </cell>
          <cell r="H9" t="str">
            <v>Lamin, Sattar and Oumar</v>
          </cell>
          <cell r="I9" t="str">
            <v>SO2b - Support reproductive, women’s, children’s , and adolescent health, and platforms for integrated service delivery</v>
          </cell>
        </row>
        <row r="10">
          <cell r="G10" t="str">
            <v>OED</v>
          </cell>
          <cell r="H10" t="str">
            <v>FS and RFM</v>
          </cell>
          <cell r="I10" t="str">
            <v xml:space="preserve">SO2c - Strengthen global and in-country procurement and supply chain systems </v>
          </cell>
        </row>
        <row r="11">
          <cell r="G11" t="str">
            <v>OIG</v>
          </cell>
          <cell r="H11" t="str">
            <v>Risk Team and Treasury Team</v>
          </cell>
          <cell r="I11" t="str">
            <v xml:space="preserve">SO2d - Leverage critical investments in human resources for health </v>
          </cell>
        </row>
        <row r="12">
          <cell r="G12" t="str">
            <v>Policy Hub</v>
          </cell>
          <cell r="H12" t="str">
            <v>FS, RFM, Risk Team and Treasury Team</v>
          </cell>
          <cell r="I12" t="str">
            <v>SO2e - Strengthen data systems for health and countries’ capacities for analysis and use</v>
          </cell>
        </row>
        <row r="13">
          <cell r="G13" t="str">
            <v>Risk</v>
          </cell>
          <cell r="I13" t="str">
            <v>SO2f - Strengthen and align to robust national health strategies and national disease-specific strategic plans</v>
          </cell>
        </row>
        <row r="14">
          <cell r="G14" t="str">
            <v>SIID</v>
          </cell>
          <cell r="I14" t="str">
            <v>SO2g - Strengthen financial management and oversight
KPI 6c-i: Number of high priority countries completing public financial mangement tranistion efforts towards the use of country PFM system
KPI 6c-ii: Number of countries with financial management systems meeting defined standards for optimal absoprtion and portfolio management</v>
          </cell>
        </row>
        <row r="15">
          <cell r="G15" t="str">
            <v>Other (please specify in comments)</v>
          </cell>
          <cell r="I15" t="str">
            <v>SO3a - Scale-up programs to support women and girls, including programs to advance sexual reproductive and health rights</v>
          </cell>
        </row>
        <row r="16">
          <cell r="G16" t="str">
            <v>All</v>
          </cell>
          <cell r="I16" t="str">
            <v>SO3b - Invest to reduce health inequalities including gender and age-related disparities</v>
          </cell>
        </row>
        <row r="17">
          <cell r="I17" t="str">
            <v>SO3c - Introduce and scale-up programs that remove human rights barriers to accessing HIV,TB and malaria services</v>
          </cell>
        </row>
        <row r="18">
          <cell r="I18" t="str">
            <v>SO3d - Integrate human rights considerations throughout the grant cycle and in policies and policy-making processes</v>
          </cell>
        </row>
        <row r="19">
          <cell r="I19" t="str">
            <v xml:space="preserve">SO3e - Support meaningful engagement of key and vulnerable populations and networks in Global Fund-related processes </v>
          </cell>
        </row>
        <row r="20">
          <cell r="I20" t="str">
            <v>SO4a - Attract additional financial and programmatic resources for health from current and new public and private sources</v>
          </cell>
        </row>
        <row r="21">
          <cell r="I21" t="str">
            <v>SO4b - Support countries to use existing resources more efficiently and to increase domestic resource mobilization</v>
          </cell>
        </row>
        <row r="22">
          <cell r="I22" t="str">
            <v>SO4c - Implement and partner on market shaping efforts that increase access to affordable, quality-assured key medicines and technologies</v>
          </cell>
        </row>
        <row r="23">
          <cell r="I23" t="str">
            <v xml:space="preserve">SO4d - Support efforts to stimulate innovation and facilitate the rapid introduction and scale up of cost-effective technologies and implementation models </v>
          </cell>
        </row>
        <row r="24">
          <cell r="I24" t="str">
            <v>Cross-cutting</v>
          </cell>
        </row>
      </sheetData>
      <sheetData sheetId="5"/>
      <sheetData sheetId="6"/>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on Plan"/>
      <sheetName val="Parameters Action Plan"/>
      <sheetName val="Parameters"/>
      <sheetName val="Sheet7"/>
    </sheetNames>
    <sheetDataSet>
      <sheetData sheetId="0"/>
      <sheetData sheetId="1"/>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INK Tracking Form- Apr 2017"/>
      <sheetName val="Action Plan-Kenya"/>
      <sheetName val="Action Plan-Indonesia"/>
      <sheetName val="Action Plan-Ethiopia"/>
      <sheetName val="Action Plan-India"/>
      <sheetName val="Action Plan-Sierra Leone"/>
      <sheetName val="Action Plan-Malawi"/>
      <sheetName val="Action Plan-Pakistan"/>
      <sheetName val="Action Plan-Namibia"/>
      <sheetName val="Action Plan-Zambia"/>
      <sheetName val="Action Plan-Uganda"/>
      <sheetName val="Action Plan-Tanzania"/>
      <sheetName val="Action Plan-South Sudan"/>
      <sheetName val="Action Plan-Cote d'Ivor"/>
      <sheetName val="Action Plan-Madagascar"/>
      <sheetName val="Action Plan-Senegal"/>
      <sheetName val="Action Plan-Burkina"/>
      <sheetName val="Action Plan-Benin"/>
      <sheetName val="Action Plan-Cameroon"/>
      <sheetName val="Action Plan-Togo"/>
      <sheetName val="Action Plan-TChad"/>
      <sheetName val="Action Plan-Senegal WS3"/>
      <sheetName val="Sheet1"/>
      <sheetName val="Sheet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ow r="3">
          <cell r="J3" t="str">
            <v>Budgeting</v>
          </cell>
          <cell r="K3" t="str">
            <v>Critical</v>
          </cell>
          <cell r="L3" t="str">
            <v>People</v>
          </cell>
          <cell r="M3" t="str">
            <v>Global Fund Country Team</v>
          </cell>
        </row>
        <row r="4">
          <cell r="J4" t="str">
            <v>Forecasting</v>
          </cell>
          <cell r="K4" t="str">
            <v>High</v>
          </cell>
          <cell r="L4" t="str">
            <v>Process</v>
          </cell>
          <cell r="M4" t="str">
            <v>Global Fund Financial Development Team</v>
          </cell>
        </row>
        <row r="5">
          <cell r="J5" t="str">
            <v>Recording</v>
          </cell>
          <cell r="K5" t="str">
            <v>Medium</v>
          </cell>
          <cell r="L5" t="str">
            <v>System</v>
          </cell>
          <cell r="M5" t="str">
            <v>Global Fund - Other</v>
          </cell>
        </row>
        <row r="6">
          <cell r="J6" t="str">
            <v>Procurement</v>
          </cell>
          <cell r="K6" t="str">
            <v>Low</v>
          </cell>
          <cell r="M6" t="str">
            <v>Principal Recipient</v>
          </cell>
        </row>
        <row r="7">
          <cell r="J7" t="str">
            <v>Acccountability and Internal Control</v>
          </cell>
          <cell r="M7" t="str">
            <v>Fiscal Agent</v>
          </cell>
        </row>
        <row r="8">
          <cell r="J8" t="str">
            <v>Reconciliation</v>
          </cell>
          <cell r="M8" t="str">
            <v>Technical Assitance provider</v>
          </cell>
        </row>
        <row r="9">
          <cell r="J9" t="str">
            <v>SR Oversight</v>
          </cell>
          <cell r="M9" t="str">
            <v>Local Fund Agent</v>
          </cell>
        </row>
        <row r="10">
          <cell r="J10" t="str">
            <v>Assurance and Auditing</v>
          </cell>
          <cell r="M10" t="str">
            <v>Other</v>
          </cell>
        </row>
        <row r="11">
          <cell r="J11" t="str">
            <v>Reporting</v>
          </cell>
        </row>
      </sheetData>
      <sheetData sheetId="2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O1"/>
      <sheetName val="Initiatives Defined"/>
      <sheetName val=" SO2"/>
      <sheetName val="KPI formulation template"/>
      <sheetName val=" SO3"/>
      <sheetName val="SO4"/>
      <sheetName val="Corporate KPIs"/>
      <sheetName val="Column heading definitions "/>
      <sheetName val="Parameters for drop downs"/>
      <sheetName val="Sheet2"/>
      <sheetName val="Parameters_for_drop_downs"/>
      <sheetName val="Parameters_for_drop_downs1"/>
    </sheetNames>
    <sheetDataSet>
      <sheetData sheetId="0"/>
      <sheetData sheetId="1"/>
      <sheetData sheetId="2"/>
      <sheetData sheetId="3"/>
      <sheetData sheetId="4"/>
      <sheetData sheetId="5"/>
      <sheetData sheetId="6"/>
      <sheetData sheetId="7"/>
      <sheetData sheetId="8"/>
      <sheetData sheetId="9"/>
      <sheetData sheetId="10" refreshError="1"/>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FMS Framework"/>
      <sheetName val="CoA Mapping"/>
      <sheetName val="Action Plan"/>
      <sheetName val="Parameters Action Plan"/>
      <sheetName val="Parameters"/>
      <sheetName val="Sheet7"/>
      <sheetName val="Cover_Page"/>
      <sheetName val="FMS_Framework"/>
      <sheetName val="CoA_Mapping"/>
      <sheetName val="Action_Plan"/>
      <sheetName val="Parameters_Action_Plan"/>
    </sheetNames>
    <sheetDataSet>
      <sheetData sheetId="0"/>
      <sheetData sheetId="1"/>
      <sheetData sheetId="2"/>
      <sheetData sheetId="3"/>
      <sheetData sheetId="4"/>
      <sheetData sheetId="5">
        <row r="3">
          <cell r="D3" t="str">
            <v>Adda Faye</v>
          </cell>
          <cell r="E3" t="str">
            <v>Abubakar Ibrahim</v>
          </cell>
          <cell r="F3" t="str">
            <v>Quentin de Hemptinne</v>
          </cell>
        </row>
        <row r="4">
          <cell r="D4" t="str">
            <v>Ousmane Bocoum</v>
          </cell>
          <cell r="E4" t="str">
            <v>Afiefah Osman</v>
          </cell>
          <cell r="F4" t="str">
            <v>Lena Semenyuk</v>
          </cell>
        </row>
        <row r="5">
          <cell r="D5" t="str">
            <v>Lamin N'jai</v>
          </cell>
          <cell r="E5" t="str">
            <v>Alex Andwati</v>
          </cell>
          <cell r="F5" t="str">
            <v>Samuel Boateng</v>
          </cell>
        </row>
        <row r="6">
          <cell r="D6" t="str">
            <v>Vasco Boahen</v>
          </cell>
          <cell r="E6" t="str">
            <v>Alexander Birikorang</v>
          </cell>
          <cell r="F6" t="str">
            <v>Eric Boa</v>
          </cell>
        </row>
        <row r="7">
          <cell r="E7" t="str">
            <v>Allan Nfamba</v>
          </cell>
          <cell r="F7" t="str">
            <v>Alexander Birikorang</v>
          </cell>
        </row>
        <row r="8">
          <cell r="E8" t="str">
            <v>Andrew Kawuma</v>
          </cell>
          <cell r="F8" t="str">
            <v>Mark Warrillow-Thomson</v>
          </cell>
        </row>
        <row r="9">
          <cell r="E9" t="str">
            <v>Anna Kruhavets</v>
          </cell>
        </row>
        <row r="10">
          <cell r="E10" t="str">
            <v>Boglarka Laza</v>
          </cell>
        </row>
        <row r="11">
          <cell r="E11" t="str">
            <v>Charles Ohene-Nyako</v>
          </cell>
        </row>
        <row r="12">
          <cell r="E12" t="str">
            <v>Eduardo Camardelli</v>
          </cell>
        </row>
        <row r="13">
          <cell r="D13" t="str">
            <v>NO-direct payment feasible</v>
          </cell>
          <cell r="E13" t="str">
            <v>Edwin Lottin</v>
          </cell>
        </row>
        <row r="14">
          <cell r="D14" t="str">
            <v>NO-Reqular disbursement process (within 1-3 months of invoice)</v>
          </cell>
          <cell r="E14" t="str">
            <v>Emmanuel Eneme</v>
          </cell>
        </row>
        <row r="15">
          <cell r="D15" t="str">
            <v>YES-Firm commitment Letter to initiate process</v>
          </cell>
          <cell r="E15" t="str">
            <v>Foster Mphinga</v>
          </cell>
        </row>
        <row r="16">
          <cell r="D16" t="str">
            <v>YES-bank guarantee at contract award</v>
          </cell>
          <cell r="E16" t="str">
            <v>Hao Lu</v>
          </cell>
        </row>
        <row r="17">
          <cell r="D17" t="str">
            <v>YES-Cash needed at Invoice</v>
          </cell>
          <cell r="E17" t="str">
            <v>Inna Ivanova</v>
          </cell>
        </row>
        <row r="18">
          <cell r="D18" t="str">
            <v>YES-Cash to initiate Process</v>
          </cell>
          <cell r="E18" t="str">
            <v xml:space="preserve">Jaime Briz De Felipe </v>
          </cell>
        </row>
        <row r="19">
          <cell r="E19" t="str">
            <v>Joseph Ntreh</v>
          </cell>
        </row>
        <row r="20">
          <cell r="E20" t="str">
            <v>Kamran Abbas</v>
          </cell>
        </row>
        <row r="21">
          <cell r="E21" t="str">
            <v>Karima Jaouadi</v>
          </cell>
        </row>
        <row r="22">
          <cell r="E22" t="str">
            <v>Kasi Nsubuga</v>
          </cell>
        </row>
        <row r="23">
          <cell r="E23" t="str">
            <v>Kerstin Stange</v>
          </cell>
        </row>
        <row r="24">
          <cell r="E24" t="str">
            <v>Maria Asuncion</v>
          </cell>
        </row>
        <row r="25">
          <cell r="E25" t="str">
            <v>Mario Rivero</v>
          </cell>
        </row>
        <row r="26">
          <cell r="E26" t="str">
            <v>Mark Taylor</v>
          </cell>
        </row>
        <row r="27">
          <cell r="E27" t="str">
            <v>Natalia Derkach</v>
          </cell>
        </row>
        <row r="28">
          <cell r="E28" t="str">
            <v>Nataliia Derkach</v>
          </cell>
        </row>
        <row r="29">
          <cell r="E29" t="str">
            <v>Pascal Sandapa</v>
          </cell>
        </row>
        <row r="30">
          <cell r="E30" t="str">
            <v>Patricia Lubwama</v>
          </cell>
        </row>
        <row r="31">
          <cell r="E31" t="str">
            <v>Ryan Narciso</v>
          </cell>
        </row>
        <row r="32">
          <cell r="E32" t="str">
            <v>Sabyrzhan Berkembayev</v>
          </cell>
        </row>
        <row r="33">
          <cell r="E33" t="str">
            <v>Samuel Boateng</v>
          </cell>
        </row>
        <row r="34">
          <cell r="E34" t="str">
            <v>Sandrine Odoh</v>
          </cell>
        </row>
        <row r="35">
          <cell r="E35" t="str">
            <v>Sergey Polovinkin</v>
          </cell>
        </row>
        <row r="36">
          <cell r="E36" t="str">
            <v>Shevone Corbin</v>
          </cell>
        </row>
        <row r="37">
          <cell r="E37" t="str">
            <v>Sunny Park</v>
          </cell>
        </row>
        <row r="38">
          <cell r="E38" t="str">
            <v>Thierno Diop</v>
          </cell>
        </row>
      </sheetData>
      <sheetData sheetId="6" refreshError="1"/>
      <sheetData sheetId="7"/>
      <sheetData sheetId="8"/>
      <sheetData sheetId="9"/>
      <sheetData sheetId="10"/>
      <sheetData sheetId="1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7  SO1"/>
      <sheetName val="2017  SO2"/>
      <sheetName val="2017 S03"/>
      <sheetName val="2017 S04"/>
      <sheetName val="Working Assumptions for Budget"/>
      <sheetName val="Definitions"/>
      <sheetName val="Parameters"/>
      <sheetName val="Internal Rates"/>
      <sheetName val="SIP_2017  Detailed plan_S02"/>
      <sheetName val="Parameters for drop downs"/>
    </sheetNames>
    <sheetDataSet>
      <sheetData sheetId="0"/>
      <sheetData sheetId="1"/>
      <sheetData sheetId="2"/>
      <sheetData sheetId="3"/>
      <sheetData sheetId="4"/>
      <sheetData sheetId="5"/>
      <sheetData sheetId="6"/>
      <sheetData sheetId="7"/>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 log"/>
      <sheetName val="Instructions"/>
      <sheetName val="Setup"/>
      <sheetName val="Detailed Budget"/>
      <sheetName val="Currencies"/>
      <sheetName val="Assumptions TRC"/>
      <sheetName val="TRC-PIVOT"/>
      <sheetName val="Assumptions HR"/>
      <sheetName val="Assumptions Other"/>
      <sheetName val="Translations"/>
      <sheetName val="Budget Summary"/>
      <sheetName val="Budget Summary En"/>
      <sheetName val="Summary by Intervention"/>
      <sheetName val="CatInt"/>
      <sheetName val="Summary by Cost Input"/>
      <sheetName val="Cost Inputs"/>
      <sheetName val="Concept Note Module Budget"/>
      <sheetName val="Rank unique Mod-Int-PR"/>
      <sheetName val="Free sheet-enter what you need"/>
      <sheetName val="Free pivot table"/>
      <sheetName val="Country"/>
      <sheetName val="Recipient"/>
      <sheetName val="Assumptions"/>
      <sheetName val="CatCmp"/>
      <sheetName val="CatModules"/>
      <sheetName val="ModInCmp"/>
      <sheetName val="Budget Lines"/>
      <sheetName val="ActivityConcat"/>
      <sheetName val="CostGroup"/>
      <sheetName val="Chg_log"/>
      <sheetName val="Detailed_Budget"/>
      <sheetName val="Assumptions_TRC"/>
      <sheetName val="Assumptions_HR"/>
      <sheetName val="Assumptions_Other"/>
      <sheetName val="Budget_Summary"/>
      <sheetName val="Budget_Summary_En"/>
      <sheetName val="Summary_by_Intervention"/>
      <sheetName val="Summary_by_Cost_Input"/>
      <sheetName val="Cost_Inputs"/>
      <sheetName val="Concept_Note_Module_Budget"/>
      <sheetName val="Rank_unique_Mod-Int-PR"/>
      <sheetName val="Free_sheet-enter_what_you_need"/>
      <sheetName val="Free_pivot_table"/>
      <sheetName val="Budget_Line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5A643F1-5A2B-46E4-BFB3-82AB7CAFDB97}" name="Table14262" displayName="Table14262" ref="A6:C9" totalsRowShown="0" headerRowDxfId="8" dataDxfId="7">
  <autoFilter ref="A6:C9" xr:uid="{9E059E9C-FD4B-45F6-942F-8333C3315DA5}"/>
  <tableColumns count="3">
    <tableColumn id="1" xr3:uid="{15B880CA-440F-4330-8594-6F2F062AD7F8}" name="Timely" dataDxfId="6"/>
    <tableColumn id="2" xr3:uid="{5E7B99EB-58DE-4208-8986-30DAEAE635D8}" name="Compliant" dataDxfId="5"/>
    <tableColumn id="3" xr3:uid="{BE1B7FEA-C963-4A84-A006-80AB02D59884}" name="Quality" dataDxfId="4"/>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541F93F-B5D7-4E0C-91AC-8AED5E1D98D1}" name="Table35373" displayName="Table35373" ref="C12:D15" totalsRowShown="0" headerRowDxfId="3" dataDxfId="2">
  <autoFilter ref="C12:D15" xr:uid="{C1AC1106-B8FB-4700-BBDB-BC5D032B210C}"/>
  <tableColumns count="2">
    <tableColumn id="1" xr3:uid="{81E6E73E-2C10-4FD1-AC04-7DAD70955B33}" name="Criteria" dataDxfId="1"/>
    <tableColumn id="2" xr3:uid="{FC3ACDF9-50FE-4EBD-8E59-B83F753CC0C4}" name="Weight" dataDxfId="0"/>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130F8-975A-49A7-B8A1-87833C5B848B}">
  <sheetPr>
    <pageSetUpPr fitToPage="1"/>
  </sheetPr>
  <dimension ref="A1:O37"/>
  <sheetViews>
    <sheetView showGridLines="0" tabSelected="1" view="pageLayout" zoomScale="90" zoomScaleNormal="100" zoomScalePageLayoutView="90" workbookViewId="0">
      <selection activeCell="A3" sqref="A3"/>
    </sheetView>
  </sheetViews>
  <sheetFormatPr defaultColWidth="8.54296875" defaultRowHeight="13" x14ac:dyDescent="0.3"/>
  <cols>
    <col min="1" max="15" width="8.54296875" style="5" customWidth="1"/>
    <col min="16" max="16384" width="8.54296875" style="5"/>
  </cols>
  <sheetData>
    <row r="1" spans="1:15" ht="66" customHeight="1" x14ac:dyDescent="0.3"/>
    <row r="2" spans="1:15" ht="66" customHeight="1" x14ac:dyDescent="0.3">
      <c r="A2" s="153" t="s">
        <v>250</v>
      </c>
      <c r="B2" s="153"/>
      <c r="C2" s="153"/>
      <c r="D2" s="153"/>
      <c r="E2" s="153"/>
      <c r="F2" s="153"/>
      <c r="G2" s="153"/>
      <c r="H2" s="153"/>
      <c r="I2" s="153"/>
      <c r="J2" s="153"/>
      <c r="K2" s="153"/>
      <c r="L2" s="153"/>
      <c r="M2" s="153"/>
      <c r="N2" s="153"/>
      <c r="O2" s="154"/>
    </row>
    <row r="3" spans="1:15" s="80" customFormat="1" ht="10.5" customHeight="1" thickBot="1" x14ac:dyDescent="0.35"/>
    <row r="4" spans="1:15" s="80" customFormat="1" ht="12.75" customHeight="1" thickTop="1" x14ac:dyDescent="0.3">
      <c r="A4" s="155" t="s">
        <v>0</v>
      </c>
      <c r="B4" s="156"/>
      <c r="C4" s="156"/>
      <c r="D4" s="156"/>
      <c r="E4" s="156"/>
      <c r="F4" s="156"/>
      <c r="G4" s="156"/>
      <c r="H4" s="156"/>
      <c r="I4" s="156"/>
      <c r="J4" s="156"/>
      <c r="K4" s="156"/>
      <c r="L4" s="156"/>
      <c r="M4" s="156"/>
      <c r="N4" s="156"/>
      <c r="O4" s="157"/>
    </row>
    <row r="5" spans="1:15" ht="13.75" customHeight="1" x14ac:dyDescent="0.3">
      <c r="A5" s="158"/>
      <c r="B5" s="159"/>
      <c r="C5" s="159"/>
      <c r="D5" s="159"/>
      <c r="E5" s="159"/>
      <c r="F5" s="159"/>
      <c r="G5" s="159"/>
      <c r="H5" s="159"/>
      <c r="I5" s="159"/>
      <c r="J5" s="159"/>
      <c r="K5" s="159"/>
      <c r="L5" s="159"/>
      <c r="M5" s="159"/>
      <c r="N5" s="159"/>
      <c r="O5" s="160"/>
    </row>
    <row r="6" spans="1:15" ht="13.75" customHeight="1" x14ac:dyDescent="0.3">
      <c r="A6" s="158"/>
      <c r="B6" s="159"/>
      <c r="C6" s="159"/>
      <c r="D6" s="159"/>
      <c r="E6" s="159"/>
      <c r="F6" s="159"/>
      <c r="G6" s="159"/>
      <c r="H6" s="159"/>
      <c r="I6" s="159"/>
      <c r="J6" s="159"/>
      <c r="K6" s="159"/>
      <c r="L6" s="159"/>
      <c r="M6" s="159"/>
      <c r="N6" s="159"/>
      <c r="O6" s="160"/>
    </row>
    <row r="7" spans="1:15" ht="13.75" customHeight="1" x14ac:dyDescent="0.3">
      <c r="A7" s="158"/>
      <c r="B7" s="159"/>
      <c r="C7" s="159"/>
      <c r="D7" s="159"/>
      <c r="E7" s="159"/>
      <c r="F7" s="159"/>
      <c r="G7" s="159"/>
      <c r="H7" s="159"/>
      <c r="I7" s="159"/>
      <c r="J7" s="159"/>
      <c r="K7" s="159"/>
      <c r="L7" s="159"/>
      <c r="M7" s="159"/>
      <c r="N7" s="159"/>
      <c r="O7" s="160"/>
    </row>
    <row r="8" spans="1:15" ht="13.75" customHeight="1" x14ac:dyDescent="0.3">
      <c r="A8" s="158"/>
      <c r="B8" s="159"/>
      <c r="C8" s="159"/>
      <c r="D8" s="159"/>
      <c r="E8" s="159"/>
      <c r="F8" s="159"/>
      <c r="G8" s="159"/>
      <c r="H8" s="159"/>
      <c r="I8" s="159"/>
      <c r="J8" s="159"/>
      <c r="K8" s="159"/>
      <c r="L8" s="159"/>
      <c r="M8" s="159"/>
      <c r="N8" s="159"/>
      <c r="O8" s="160"/>
    </row>
    <row r="9" spans="1:15" ht="31.5" customHeight="1" x14ac:dyDescent="0.3">
      <c r="A9" s="158"/>
      <c r="B9" s="159"/>
      <c r="C9" s="159"/>
      <c r="D9" s="159"/>
      <c r="E9" s="159"/>
      <c r="F9" s="159"/>
      <c r="G9" s="159"/>
      <c r="H9" s="159"/>
      <c r="I9" s="159"/>
      <c r="J9" s="159"/>
      <c r="K9" s="159"/>
      <c r="L9" s="159"/>
      <c r="M9" s="159"/>
      <c r="N9" s="159"/>
      <c r="O9" s="160"/>
    </row>
    <row r="10" spans="1:15" ht="13.75" customHeight="1" x14ac:dyDescent="0.3">
      <c r="A10" s="158"/>
      <c r="B10" s="159"/>
      <c r="C10" s="159"/>
      <c r="D10" s="159"/>
      <c r="E10" s="159"/>
      <c r="F10" s="159"/>
      <c r="G10" s="159"/>
      <c r="H10" s="159"/>
      <c r="I10" s="159"/>
      <c r="J10" s="159"/>
      <c r="K10" s="159"/>
      <c r="L10" s="159"/>
      <c r="M10" s="159"/>
      <c r="N10" s="159"/>
      <c r="O10" s="160"/>
    </row>
    <row r="11" spans="1:15" ht="13.75" customHeight="1" x14ac:dyDescent="0.3">
      <c r="A11" s="158"/>
      <c r="B11" s="159"/>
      <c r="C11" s="159"/>
      <c r="D11" s="159"/>
      <c r="E11" s="159"/>
      <c r="F11" s="159"/>
      <c r="G11" s="159"/>
      <c r="H11" s="159"/>
      <c r="I11" s="159"/>
      <c r="J11" s="159"/>
      <c r="K11" s="159"/>
      <c r="L11" s="159"/>
      <c r="M11" s="159"/>
      <c r="N11" s="159"/>
      <c r="O11" s="160"/>
    </row>
    <row r="12" spans="1:15" ht="13.75" customHeight="1" x14ac:dyDescent="0.3">
      <c r="A12" s="158"/>
      <c r="B12" s="159"/>
      <c r="C12" s="159"/>
      <c r="D12" s="159"/>
      <c r="E12" s="159"/>
      <c r="F12" s="159"/>
      <c r="G12" s="159"/>
      <c r="H12" s="159"/>
      <c r="I12" s="159"/>
      <c r="J12" s="159"/>
      <c r="K12" s="159"/>
      <c r="L12" s="159"/>
      <c r="M12" s="159"/>
      <c r="N12" s="159"/>
      <c r="O12" s="160"/>
    </row>
    <row r="13" spans="1:15" ht="58" customHeight="1" thickBot="1" x14ac:dyDescent="0.35">
      <c r="A13" s="161"/>
      <c r="B13" s="162"/>
      <c r="C13" s="162"/>
      <c r="D13" s="162"/>
      <c r="E13" s="162"/>
      <c r="F13" s="162"/>
      <c r="G13" s="162"/>
      <c r="H13" s="162"/>
      <c r="I13" s="162"/>
      <c r="J13" s="162"/>
      <c r="K13" s="162"/>
      <c r="L13" s="162"/>
      <c r="M13" s="162"/>
      <c r="N13" s="162"/>
      <c r="O13" s="163"/>
    </row>
    <row r="14" spans="1:15" ht="14" thickTop="1" thickBot="1" x14ac:dyDescent="0.35">
      <c r="A14" s="117"/>
      <c r="B14" s="117"/>
      <c r="C14" s="117"/>
      <c r="D14" s="117"/>
      <c r="E14" s="117"/>
      <c r="F14" s="117"/>
      <c r="G14" s="117"/>
      <c r="H14" s="117"/>
      <c r="I14" s="117"/>
      <c r="J14" s="117"/>
      <c r="K14" s="117"/>
      <c r="L14" s="117"/>
      <c r="M14" s="117"/>
      <c r="N14" s="117"/>
      <c r="O14" s="117"/>
    </row>
    <row r="15" spans="1:15" ht="13.5" thickTop="1" x14ac:dyDescent="0.3">
      <c r="A15" s="155" t="s">
        <v>251</v>
      </c>
      <c r="B15" s="156"/>
      <c r="C15" s="156"/>
      <c r="D15" s="156"/>
      <c r="E15" s="156"/>
      <c r="F15" s="156"/>
      <c r="G15" s="156"/>
      <c r="H15" s="156"/>
      <c r="I15" s="156"/>
      <c r="J15" s="156"/>
      <c r="K15" s="156"/>
      <c r="L15" s="156"/>
      <c r="M15" s="156"/>
      <c r="N15" s="156"/>
      <c r="O15" s="157"/>
    </row>
    <row r="16" spans="1:15" x14ac:dyDescent="0.3">
      <c r="A16" s="158"/>
      <c r="B16" s="159"/>
      <c r="C16" s="159"/>
      <c r="D16" s="159"/>
      <c r="E16" s="159"/>
      <c r="F16" s="159"/>
      <c r="G16" s="159"/>
      <c r="H16" s="159"/>
      <c r="I16" s="159"/>
      <c r="J16" s="159"/>
      <c r="K16" s="159"/>
      <c r="L16" s="159"/>
      <c r="M16" s="159"/>
      <c r="N16" s="159"/>
      <c r="O16" s="160"/>
    </row>
    <row r="17" spans="1:15" x14ac:dyDescent="0.3">
      <c r="A17" s="158"/>
      <c r="B17" s="159"/>
      <c r="C17" s="159"/>
      <c r="D17" s="159"/>
      <c r="E17" s="159"/>
      <c r="F17" s="159"/>
      <c r="G17" s="159"/>
      <c r="H17" s="159"/>
      <c r="I17" s="159"/>
      <c r="J17" s="159"/>
      <c r="K17" s="159"/>
      <c r="L17" s="159"/>
      <c r="M17" s="159"/>
      <c r="N17" s="159"/>
      <c r="O17" s="160"/>
    </row>
    <row r="18" spans="1:15" x14ac:dyDescent="0.3">
      <c r="A18" s="158"/>
      <c r="B18" s="159"/>
      <c r="C18" s="159"/>
      <c r="D18" s="159"/>
      <c r="E18" s="159"/>
      <c r="F18" s="159"/>
      <c r="G18" s="159"/>
      <c r="H18" s="159"/>
      <c r="I18" s="159"/>
      <c r="J18" s="159"/>
      <c r="K18" s="159"/>
      <c r="L18" s="159"/>
      <c r="M18" s="159"/>
      <c r="N18" s="159"/>
      <c r="O18" s="160"/>
    </row>
    <row r="19" spans="1:15" x14ac:dyDescent="0.3">
      <c r="A19" s="158"/>
      <c r="B19" s="159"/>
      <c r="C19" s="159"/>
      <c r="D19" s="159"/>
      <c r="E19" s="159"/>
      <c r="F19" s="159"/>
      <c r="G19" s="159"/>
      <c r="H19" s="159"/>
      <c r="I19" s="159"/>
      <c r="J19" s="159"/>
      <c r="K19" s="159"/>
      <c r="L19" s="159"/>
      <c r="M19" s="159"/>
      <c r="N19" s="159"/>
      <c r="O19" s="160"/>
    </row>
    <row r="20" spans="1:15" x14ac:dyDescent="0.3">
      <c r="A20" s="158"/>
      <c r="B20" s="159"/>
      <c r="C20" s="159"/>
      <c r="D20" s="159"/>
      <c r="E20" s="159"/>
      <c r="F20" s="159"/>
      <c r="G20" s="159"/>
      <c r="H20" s="159"/>
      <c r="I20" s="159"/>
      <c r="J20" s="159"/>
      <c r="K20" s="159"/>
      <c r="L20" s="159"/>
      <c r="M20" s="159"/>
      <c r="N20" s="159"/>
      <c r="O20" s="160"/>
    </row>
    <row r="21" spans="1:15" x14ac:dyDescent="0.3">
      <c r="A21" s="158"/>
      <c r="B21" s="159"/>
      <c r="C21" s="159"/>
      <c r="D21" s="159"/>
      <c r="E21" s="159"/>
      <c r="F21" s="159"/>
      <c r="G21" s="159"/>
      <c r="H21" s="159"/>
      <c r="I21" s="159"/>
      <c r="J21" s="159"/>
      <c r="K21" s="159"/>
      <c r="L21" s="159"/>
      <c r="M21" s="159"/>
      <c r="N21" s="159"/>
      <c r="O21" s="160"/>
    </row>
    <row r="22" spans="1:15" x14ac:dyDescent="0.3">
      <c r="A22" s="158"/>
      <c r="B22" s="159"/>
      <c r="C22" s="159"/>
      <c r="D22" s="159"/>
      <c r="E22" s="159"/>
      <c r="F22" s="159"/>
      <c r="G22" s="159"/>
      <c r="H22" s="159"/>
      <c r="I22" s="159"/>
      <c r="J22" s="159"/>
      <c r="K22" s="159"/>
      <c r="L22" s="159"/>
      <c r="M22" s="159"/>
      <c r="N22" s="159"/>
      <c r="O22" s="160"/>
    </row>
    <row r="23" spans="1:15" ht="28" customHeight="1" x14ac:dyDescent="0.3">
      <c r="A23" s="158"/>
      <c r="B23" s="159"/>
      <c r="C23" s="159"/>
      <c r="D23" s="159"/>
      <c r="E23" s="159"/>
      <c r="F23" s="159"/>
      <c r="G23" s="159"/>
      <c r="H23" s="159"/>
      <c r="I23" s="159"/>
      <c r="J23" s="159"/>
      <c r="K23" s="159"/>
      <c r="L23" s="159"/>
      <c r="M23" s="159"/>
      <c r="N23" s="159"/>
      <c r="O23" s="160"/>
    </row>
    <row r="24" spans="1:15" ht="63" customHeight="1" thickBot="1" x14ac:dyDescent="0.35">
      <c r="A24" s="161"/>
      <c r="B24" s="162"/>
      <c r="C24" s="162"/>
      <c r="D24" s="162"/>
      <c r="E24" s="162"/>
      <c r="F24" s="162"/>
      <c r="G24" s="162"/>
      <c r="H24" s="162"/>
      <c r="I24" s="162"/>
      <c r="J24" s="162"/>
      <c r="K24" s="162"/>
      <c r="L24" s="162"/>
      <c r="M24" s="162"/>
      <c r="N24" s="162"/>
      <c r="O24" s="163"/>
    </row>
    <row r="25" spans="1:15" ht="14" thickTop="1" thickBot="1" x14ac:dyDescent="0.35">
      <c r="A25" s="81"/>
      <c r="B25" s="81"/>
      <c r="C25" s="81"/>
      <c r="D25" s="81"/>
      <c r="E25" s="81"/>
      <c r="F25" s="81"/>
      <c r="G25" s="81"/>
      <c r="H25" s="81"/>
      <c r="I25" s="81"/>
      <c r="J25" s="81"/>
      <c r="K25" s="81"/>
      <c r="L25" s="81"/>
      <c r="M25" s="81"/>
      <c r="N25" s="81"/>
      <c r="O25" s="81"/>
    </row>
    <row r="26" spans="1:15" s="84" customFormat="1" ht="14.5" customHeight="1" thickTop="1" x14ac:dyDescent="0.35">
      <c r="A26" s="155" t="s">
        <v>1</v>
      </c>
      <c r="B26" s="156"/>
      <c r="C26" s="156"/>
      <c r="D26" s="156"/>
      <c r="E26" s="156"/>
      <c r="F26" s="156"/>
      <c r="G26" s="156"/>
      <c r="H26" s="156"/>
      <c r="I26" s="156"/>
      <c r="J26" s="156"/>
      <c r="K26" s="156"/>
      <c r="L26" s="156"/>
      <c r="M26" s="156"/>
      <c r="N26" s="156"/>
      <c r="O26" s="157"/>
    </row>
    <row r="27" spans="1:15" s="84" customFormat="1" ht="14.5" x14ac:dyDescent="0.35">
      <c r="A27" s="158"/>
      <c r="B27" s="159"/>
      <c r="C27" s="159"/>
      <c r="D27" s="159"/>
      <c r="E27" s="159"/>
      <c r="F27" s="159"/>
      <c r="G27" s="159"/>
      <c r="H27" s="159"/>
      <c r="I27" s="159"/>
      <c r="J27" s="159"/>
      <c r="K27" s="159"/>
      <c r="L27" s="159"/>
      <c r="M27" s="159"/>
      <c r="N27" s="159"/>
      <c r="O27" s="160"/>
    </row>
    <row r="28" spans="1:15" s="84" customFormat="1" ht="14.5" x14ac:dyDescent="0.35">
      <c r="A28" s="158"/>
      <c r="B28" s="159"/>
      <c r="C28" s="159"/>
      <c r="D28" s="159"/>
      <c r="E28" s="159"/>
      <c r="F28" s="159"/>
      <c r="G28" s="159"/>
      <c r="H28" s="159"/>
      <c r="I28" s="159"/>
      <c r="J28" s="159"/>
      <c r="K28" s="159"/>
      <c r="L28" s="159"/>
      <c r="M28" s="159"/>
      <c r="N28" s="159"/>
      <c r="O28" s="160"/>
    </row>
    <row r="29" spans="1:15" s="84" customFormat="1" ht="14.5" x14ac:dyDescent="0.35">
      <c r="A29" s="158"/>
      <c r="B29" s="159"/>
      <c r="C29" s="159"/>
      <c r="D29" s="159"/>
      <c r="E29" s="159"/>
      <c r="F29" s="159"/>
      <c r="G29" s="159"/>
      <c r="H29" s="159"/>
      <c r="I29" s="159"/>
      <c r="J29" s="159"/>
      <c r="K29" s="159"/>
      <c r="L29" s="159"/>
      <c r="M29" s="159"/>
      <c r="N29" s="159"/>
      <c r="O29" s="160"/>
    </row>
    <row r="30" spans="1:15" s="84" customFormat="1" ht="14.5" x14ac:dyDescent="0.35">
      <c r="A30" s="158"/>
      <c r="B30" s="159"/>
      <c r="C30" s="159"/>
      <c r="D30" s="159"/>
      <c r="E30" s="159"/>
      <c r="F30" s="159"/>
      <c r="G30" s="159"/>
      <c r="H30" s="159"/>
      <c r="I30" s="159"/>
      <c r="J30" s="159"/>
      <c r="K30" s="159"/>
      <c r="L30" s="159"/>
      <c r="M30" s="159"/>
      <c r="N30" s="159"/>
      <c r="O30" s="160"/>
    </row>
    <row r="31" spans="1:15" s="84" customFormat="1" ht="14.5" x14ac:dyDescent="0.35">
      <c r="A31" s="158"/>
      <c r="B31" s="159"/>
      <c r="C31" s="159"/>
      <c r="D31" s="159"/>
      <c r="E31" s="159"/>
      <c r="F31" s="159"/>
      <c r="G31" s="159"/>
      <c r="H31" s="159"/>
      <c r="I31" s="159"/>
      <c r="J31" s="159"/>
      <c r="K31" s="159"/>
      <c r="L31" s="159"/>
      <c r="M31" s="159"/>
      <c r="N31" s="159"/>
      <c r="O31" s="160"/>
    </row>
    <row r="32" spans="1:15" s="84" customFormat="1" ht="129" customHeight="1" thickBot="1" x14ac:dyDescent="0.4">
      <c r="A32" s="164"/>
      <c r="B32" s="165"/>
      <c r="C32" s="165"/>
      <c r="D32" s="165"/>
      <c r="E32" s="165"/>
      <c r="F32" s="165"/>
      <c r="G32" s="165"/>
      <c r="H32" s="165"/>
      <c r="I32" s="165"/>
      <c r="J32" s="165"/>
      <c r="K32" s="165"/>
      <c r="L32" s="165"/>
      <c r="M32" s="165"/>
      <c r="N32" s="165"/>
      <c r="O32" s="166"/>
    </row>
    <row r="33" spans="1:15" ht="14" thickTop="1" thickBot="1" x14ac:dyDescent="0.35">
      <c r="A33" s="81"/>
      <c r="B33" s="81"/>
      <c r="C33" s="81"/>
      <c r="D33" s="81"/>
      <c r="E33" s="81"/>
      <c r="F33" s="81"/>
      <c r="G33" s="81"/>
      <c r="H33" s="81"/>
      <c r="I33" s="81"/>
      <c r="J33" s="81"/>
      <c r="K33" s="81"/>
      <c r="L33" s="81"/>
      <c r="M33" s="81"/>
      <c r="N33" s="81"/>
      <c r="O33" s="81"/>
    </row>
    <row r="34" spans="1:15" ht="166.5" customHeight="1" thickTop="1" x14ac:dyDescent="0.3">
      <c r="A34" s="167" t="s">
        <v>2</v>
      </c>
      <c r="B34" s="168"/>
      <c r="C34" s="168"/>
      <c r="D34" s="168"/>
      <c r="E34" s="168"/>
      <c r="F34" s="168"/>
      <c r="G34" s="168"/>
      <c r="H34" s="168"/>
      <c r="I34" s="168"/>
      <c r="J34" s="168"/>
      <c r="K34" s="168"/>
      <c r="L34" s="168"/>
      <c r="M34" s="168"/>
      <c r="N34" s="168"/>
      <c r="O34" s="169"/>
    </row>
    <row r="35" spans="1:15" ht="13.75" customHeight="1" x14ac:dyDescent="0.3">
      <c r="A35" s="170"/>
      <c r="B35" s="171"/>
      <c r="C35" s="171"/>
      <c r="D35" s="171"/>
      <c r="E35" s="171"/>
      <c r="F35" s="171"/>
      <c r="G35" s="171"/>
      <c r="H35" s="171"/>
      <c r="I35" s="171"/>
      <c r="J35" s="171"/>
      <c r="K35" s="171"/>
      <c r="L35" s="171"/>
      <c r="M35" s="171"/>
      <c r="N35" s="171"/>
      <c r="O35" s="172"/>
    </row>
    <row r="36" spans="1:15" ht="37" customHeight="1" thickBot="1" x14ac:dyDescent="0.35">
      <c r="A36" s="173"/>
      <c r="B36" s="174"/>
      <c r="C36" s="174"/>
      <c r="D36" s="174"/>
      <c r="E36" s="174"/>
      <c r="F36" s="174"/>
      <c r="G36" s="174"/>
      <c r="H36" s="174"/>
      <c r="I36" s="174"/>
      <c r="J36" s="174"/>
      <c r="K36" s="174"/>
      <c r="L36" s="174"/>
      <c r="M36" s="174"/>
      <c r="N36" s="174"/>
      <c r="O36" s="175"/>
    </row>
    <row r="37" spans="1:15" ht="13.5" customHeight="1" thickTop="1" x14ac:dyDescent="0.3">
      <c r="A37" s="81"/>
      <c r="B37" s="81"/>
      <c r="C37" s="81"/>
      <c r="D37" s="81"/>
      <c r="E37" s="81"/>
      <c r="F37" s="81"/>
      <c r="G37" s="81"/>
      <c r="H37" s="81"/>
      <c r="I37" s="81"/>
      <c r="J37" s="81"/>
      <c r="K37" s="81"/>
      <c r="L37" s="81"/>
      <c r="M37" s="81"/>
      <c r="N37" s="81"/>
      <c r="O37" s="81"/>
    </row>
  </sheetData>
  <sheetProtection formatCells="0" formatColumns="0" formatRows="0" insertRows="0" selectLockedCells="1"/>
  <mergeCells count="5">
    <mergeCell ref="A2:O2"/>
    <mergeCell ref="A4:O13"/>
    <mergeCell ref="A26:O32"/>
    <mergeCell ref="A34:O36"/>
    <mergeCell ref="A15:O24"/>
  </mergeCells>
  <pageMargins left="0.7" right="0.7" top="0.75" bottom="0.75" header="0.3" footer="0.3"/>
  <pageSetup paperSize="8"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E257A-6FE7-4F3C-B701-69C7B22FD5F9}">
  <sheetPr>
    <pageSetUpPr fitToPage="1"/>
  </sheetPr>
  <dimension ref="A1:AL46"/>
  <sheetViews>
    <sheetView zoomScale="80" zoomScaleNormal="80" workbookViewId="0">
      <selection activeCell="B26" sqref="B26"/>
    </sheetView>
  </sheetViews>
  <sheetFormatPr defaultColWidth="9.1796875" defaultRowHeight="14.5" x14ac:dyDescent="0.35"/>
  <cols>
    <col min="1" max="1" width="15.81640625" style="84" customWidth="1"/>
    <col min="2" max="2" width="73.81640625" style="84" customWidth="1"/>
    <col min="3" max="3" width="12.453125" style="84" customWidth="1"/>
    <col min="4" max="4" width="42.54296875" style="84" customWidth="1"/>
    <col min="5" max="5" width="105.453125" style="84" customWidth="1"/>
    <col min="6" max="38" width="8.54296875" style="84" customWidth="1"/>
    <col min="39" max="16384" width="9.1796875" style="84"/>
  </cols>
  <sheetData>
    <row r="1" spans="1:38" x14ac:dyDescent="0.35">
      <c r="A1" s="177"/>
      <c r="B1" s="177"/>
      <c r="C1" s="177"/>
      <c r="D1" s="177"/>
      <c r="E1" s="119"/>
    </row>
    <row r="2" spans="1:38" x14ac:dyDescent="0.35">
      <c r="A2" s="85"/>
      <c r="B2" s="182" t="s">
        <v>3</v>
      </c>
      <c r="C2" s="183"/>
      <c r="D2" s="183"/>
    </row>
    <row r="3" spans="1:38" ht="15" thickBot="1" x14ac:dyDescent="0.4">
      <c r="A3" s="184" t="s">
        <v>4</v>
      </c>
      <c r="B3" s="53" t="s">
        <v>5</v>
      </c>
      <c r="C3" s="90"/>
      <c r="E3" s="176"/>
      <c r="F3" s="176"/>
    </row>
    <row r="4" spans="1:38" ht="15.5" thickTop="1" thickBot="1" x14ac:dyDescent="0.4">
      <c r="A4" s="184"/>
      <c r="B4" s="53" t="s">
        <v>6</v>
      </c>
      <c r="C4" s="50"/>
      <c r="E4" s="176"/>
      <c r="F4" s="176"/>
    </row>
    <row r="5" spans="1:38" ht="15.5" thickTop="1" thickBot="1" x14ac:dyDescent="0.4">
      <c r="A5" s="184"/>
      <c r="B5" s="53" t="s">
        <v>7</v>
      </c>
      <c r="C5" s="50"/>
      <c r="E5" s="86"/>
      <c r="F5" s="86"/>
    </row>
    <row r="6" spans="1:38" ht="15.5" thickTop="1" thickBot="1" x14ac:dyDescent="0.4">
      <c r="A6" s="184"/>
      <c r="B6" s="53" t="s">
        <v>8</v>
      </c>
      <c r="C6" s="50"/>
      <c r="E6" s="86"/>
      <c r="F6" s="86"/>
    </row>
    <row r="7" spans="1:38" ht="15.5" thickTop="1" thickBot="1" x14ac:dyDescent="0.4">
      <c r="A7" s="184"/>
      <c r="B7" s="53" t="s">
        <v>9</v>
      </c>
      <c r="C7" s="50"/>
      <c r="E7" s="131"/>
      <c r="F7" s="86"/>
    </row>
    <row r="8" spans="1:38" ht="15.5" thickTop="1" thickBot="1" x14ac:dyDescent="0.4">
      <c r="A8" s="184"/>
      <c r="B8" s="53" t="s">
        <v>10</v>
      </c>
      <c r="C8" s="50"/>
      <c r="E8" s="131"/>
      <c r="F8" s="86"/>
    </row>
    <row r="9" spans="1:38" ht="15.5" thickTop="1" thickBot="1" x14ac:dyDescent="0.4">
      <c r="A9" s="184"/>
      <c r="B9" s="53" t="s">
        <v>11</v>
      </c>
      <c r="C9" s="50"/>
      <c r="E9" s="86"/>
      <c r="F9" s="86"/>
    </row>
    <row r="10" spans="1:38" ht="15.5" thickTop="1" thickBot="1" x14ac:dyDescent="0.4">
      <c r="A10" s="184"/>
      <c r="B10" s="53" t="s">
        <v>12</v>
      </c>
      <c r="C10" s="50"/>
      <c r="E10" s="176"/>
      <c r="F10" s="176"/>
    </row>
    <row r="11" spans="1:38" ht="15.5" thickTop="1" thickBot="1" x14ac:dyDescent="0.4">
      <c r="A11" s="184"/>
      <c r="B11" s="53" t="s">
        <v>13</v>
      </c>
      <c r="C11" s="50"/>
      <c r="E11" s="131"/>
      <c r="F11" s="131"/>
    </row>
    <row r="12" spans="1:38" ht="15.5" thickTop="1" thickBot="1" x14ac:dyDescent="0.4">
      <c r="A12" s="184"/>
      <c r="B12" s="53" t="s">
        <v>14</v>
      </c>
      <c r="C12" s="50"/>
      <c r="E12" s="176"/>
      <c r="F12" s="176"/>
    </row>
    <row r="13" spans="1:38" ht="15" thickBot="1" x14ac:dyDescent="0.4"/>
    <row r="14" spans="1:38" s="87" customFormat="1" ht="44" thickBot="1" x14ac:dyDescent="0.4">
      <c r="A14" s="79" t="s">
        <v>15</v>
      </c>
      <c r="B14" s="78" t="s">
        <v>16</v>
      </c>
      <c r="C14" s="77" t="s">
        <v>17</v>
      </c>
      <c r="D14" s="92" t="s">
        <v>18</v>
      </c>
      <c r="E14" s="130"/>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row>
    <row r="15" spans="1:38" s="83" customFormat="1" ht="30" thickTop="1" thickBot="1" x14ac:dyDescent="0.35">
      <c r="A15" s="192" t="s">
        <v>19</v>
      </c>
      <c r="B15" s="89" t="s">
        <v>20</v>
      </c>
      <c r="C15" s="144" t="s">
        <v>21</v>
      </c>
      <c r="D15" s="39"/>
    </row>
    <row r="16" spans="1:38" s="83" customFormat="1" ht="59" thickTop="1" thickBot="1" x14ac:dyDescent="0.35">
      <c r="A16" s="193"/>
      <c r="B16" s="132" t="s">
        <v>22</v>
      </c>
      <c r="C16" s="144" t="s">
        <v>21</v>
      </c>
      <c r="D16" s="39"/>
      <c r="E16" s="133"/>
    </row>
    <row r="17" spans="1:5" s="83" customFormat="1" ht="44.5" thickTop="1" thickBot="1" x14ac:dyDescent="0.35">
      <c r="A17" s="193"/>
      <c r="B17" s="89" t="s">
        <v>23</v>
      </c>
      <c r="C17" s="144" t="s">
        <v>21</v>
      </c>
      <c r="D17" s="39"/>
    </row>
    <row r="18" spans="1:5" s="83" customFormat="1" ht="30" thickTop="1" thickBot="1" x14ac:dyDescent="0.35">
      <c r="A18" s="193"/>
      <c r="B18" s="134" t="s">
        <v>24</v>
      </c>
      <c r="C18" s="144" t="s">
        <v>21</v>
      </c>
      <c r="D18" s="39"/>
    </row>
    <row r="19" spans="1:5" s="83" customFormat="1" ht="44.5" thickTop="1" thickBot="1" x14ac:dyDescent="0.35">
      <c r="A19" s="193"/>
      <c r="B19" s="134" t="s">
        <v>25</v>
      </c>
      <c r="C19" s="144" t="s">
        <v>21</v>
      </c>
      <c r="D19" s="39"/>
      <c r="E19" s="136"/>
    </row>
    <row r="20" spans="1:5" s="83" customFormat="1" ht="15.65" customHeight="1" thickTop="1" thickBot="1" x14ac:dyDescent="0.35">
      <c r="A20" s="194" t="s">
        <v>26</v>
      </c>
      <c r="B20" s="135" t="s">
        <v>27</v>
      </c>
      <c r="C20" s="145"/>
      <c r="D20" s="39"/>
      <c r="E20" s="137"/>
    </row>
    <row r="21" spans="1:5" s="83" customFormat="1" ht="30" thickTop="1" thickBot="1" x14ac:dyDescent="0.35">
      <c r="A21" s="195"/>
      <c r="B21" s="135" t="s">
        <v>28</v>
      </c>
      <c r="C21" s="146" t="s">
        <v>21</v>
      </c>
      <c r="D21" s="39"/>
      <c r="E21" s="137"/>
    </row>
    <row r="22" spans="1:5" s="83" customFormat="1" ht="15.5" thickTop="1" thickBot="1" x14ac:dyDescent="0.35">
      <c r="A22" s="195"/>
      <c r="B22" s="135" t="s">
        <v>29</v>
      </c>
      <c r="C22" s="146" t="s">
        <v>21</v>
      </c>
      <c r="D22" s="39"/>
      <c r="E22" s="137"/>
    </row>
    <row r="23" spans="1:5" s="83" customFormat="1" ht="15.5" thickTop="1" thickBot="1" x14ac:dyDescent="0.35">
      <c r="A23" s="195"/>
      <c r="B23" s="135" t="s">
        <v>30</v>
      </c>
      <c r="C23" s="146" t="s">
        <v>21</v>
      </c>
      <c r="D23" s="39"/>
      <c r="E23" s="137"/>
    </row>
    <row r="24" spans="1:5" s="83" customFormat="1" ht="15.5" thickTop="1" thickBot="1" x14ac:dyDescent="0.35">
      <c r="A24" s="195"/>
      <c r="B24" s="135" t="s">
        <v>31</v>
      </c>
      <c r="C24" s="145"/>
      <c r="D24" s="39"/>
      <c r="E24" s="136"/>
    </row>
    <row r="25" spans="1:5" s="83" customFormat="1" ht="59" thickTop="1" thickBot="1" x14ac:dyDescent="0.35">
      <c r="A25" s="195"/>
      <c r="B25" s="135" t="s">
        <v>32</v>
      </c>
      <c r="C25" s="122" t="s">
        <v>21</v>
      </c>
      <c r="D25" s="39"/>
      <c r="E25" s="136"/>
    </row>
    <row r="26" spans="1:5" s="83" customFormat="1" ht="30" thickTop="1" thickBot="1" x14ac:dyDescent="0.35">
      <c r="A26" s="195"/>
      <c r="B26" s="135" t="s">
        <v>33</v>
      </c>
      <c r="C26" s="144" t="s">
        <v>21</v>
      </c>
      <c r="D26" s="39"/>
      <c r="E26" s="137"/>
    </row>
    <row r="27" spans="1:5" ht="15" thickTop="1" x14ac:dyDescent="0.35"/>
    <row r="28" spans="1:5" ht="31" customHeight="1" thickBot="1" x14ac:dyDescent="0.4">
      <c r="A28" s="191" t="s">
        <v>34</v>
      </c>
      <c r="B28" s="191"/>
      <c r="C28" s="191"/>
      <c r="D28" s="191"/>
    </row>
    <row r="29" spans="1:5" x14ac:dyDescent="0.35">
      <c r="A29" s="185"/>
      <c r="B29" s="186"/>
      <c r="C29" s="186"/>
      <c r="D29" s="186"/>
    </row>
    <row r="30" spans="1:5" x14ac:dyDescent="0.35">
      <c r="A30" s="187"/>
      <c r="B30" s="188"/>
      <c r="C30" s="188"/>
      <c r="D30" s="188"/>
    </row>
    <row r="31" spans="1:5" ht="15" thickBot="1" x14ac:dyDescent="0.4">
      <c r="A31" s="189"/>
      <c r="B31" s="190"/>
      <c r="C31" s="190"/>
      <c r="D31" s="190"/>
    </row>
    <row r="32" spans="1:5" ht="15" thickBot="1" x14ac:dyDescent="0.4">
      <c r="A32" s="95"/>
      <c r="B32" s="95"/>
      <c r="C32" s="96" t="s">
        <v>35</v>
      </c>
      <c r="D32" s="48" t="s">
        <v>36</v>
      </c>
    </row>
    <row r="33" spans="1:4" ht="29.5" customHeight="1" thickBot="1" x14ac:dyDescent="0.4">
      <c r="A33" s="180" t="s">
        <v>37</v>
      </c>
      <c r="B33" s="102" t="s">
        <v>38</v>
      </c>
      <c r="C33" s="147" t="s">
        <v>21</v>
      </c>
      <c r="D33" s="102"/>
    </row>
    <row r="34" spans="1:4" ht="30" customHeight="1" thickBot="1" x14ac:dyDescent="0.4">
      <c r="A34" s="181"/>
      <c r="B34" s="138" t="s">
        <v>39</v>
      </c>
      <c r="C34" s="147" t="s">
        <v>21</v>
      </c>
      <c r="D34" s="102"/>
    </row>
    <row r="37" spans="1:4" ht="15" thickBot="1" x14ac:dyDescent="0.4"/>
    <row r="38" spans="1:4" ht="15" thickBot="1" x14ac:dyDescent="0.4">
      <c r="A38" s="178" t="s">
        <v>40</v>
      </c>
      <c r="B38" s="91" t="s">
        <v>41</v>
      </c>
      <c r="C38" s="93"/>
      <c r="D38" s="91" t="s">
        <v>42</v>
      </c>
    </row>
    <row r="39" spans="1:4" ht="15" thickBot="1" x14ac:dyDescent="0.4">
      <c r="A39" s="179"/>
      <c r="B39" s="94">
        <v>1</v>
      </c>
      <c r="C39" s="93"/>
      <c r="D39" s="94">
        <v>1</v>
      </c>
    </row>
    <row r="40" spans="1:4" ht="15" thickBot="1" x14ac:dyDescent="0.4">
      <c r="A40" s="179"/>
      <c r="B40" s="94">
        <v>2</v>
      </c>
      <c r="C40" s="93"/>
      <c r="D40" s="94">
        <v>2</v>
      </c>
    </row>
    <row r="41" spans="1:4" ht="15" thickBot="1" x14ac:dyDescent="0.4">
      <c r="A41" s="179"/>
      <c r="B41" s="94">
        <v>3</v>
      </c>
      <c r="C41" s="93"/>
      <c r="D41" s="94">
        <v>3</v>
      </c>
    </row>
    <row r="42" spans="1:4" ht="15" thickBot="1" x14ac:dyDescent="0.4">
      <c r="A42" s="179"/>
      <c r="B42" s="94">
        <v>4</v>
      </c>
      <c r="C42" s="93"/>
      <c r="D42" s="94">
        <v>4</v>
      </c>
    </row>
    <row r="43" spans="1:4" ht="15" thickBot="1" x14ac:dyDescent="0.4">
      <c r="A43" s="179"/>
      <c r="B43" s="94">
        <v>5</v>
      </c>
      <c r="C43" s="93"/>
      <c r="D43" s="94">
        <v>5</v>
      </c>
    </row>
    <row r="46" spans="1:4" x14ac:dyDescent="0.35">
      <c r="A46" s="88"/>
    </row>
  </sheetData>
  <sheetProtection formatCells="0" formatColumns="0" formatRows="0" selectLockedCells="1"/>
  <mergeCells count="13">
    <mergeCell ref="A38:A43"/>
    <mergeCell ref="A33:A34"/>
    <mergeCell ref="B2:D2"/>
    <mergeCell ref="A3:A12"/>
    <mergeCell ref="A29:D31"/>
    <mergeCell ref="A28:D28"/>
    <mergeCell ref="A15:A19"/>
    <mergeCell ref="A20:A26"/>
    <mergeCell ref="E12:F12"/>
    <mergeCell ref="E10:F10"/>
    <mergeCell ref="A1:D1"/>
    <mergeCell ref="E3:F3"/>
    <mergeCell ref="E4:F4"/>
  </mergeCells>
  <conditionalFormatting sqref="C32">
    <cfRule type="cellIs" dxfId="77" priority="4" operator="equal">
      <formula>"Select"</formula>
    </cfRule>
  </conditionalFormatting>
  <conditionalFormatting sqref="C32">
    <cfRule type="cellIs" dxfId="76" priority="5" operator="equal">
      <formula>"No"</formula>
    </cfRule>
    <cfRule type="cellIs" dxfId="75" priority="6" operator="equal">
      <formula>"Yes"</formula>
    </cfRule>
  </conditionalFormatting>
  <conditionalFormatting sqref="C25">
    <cfRule type="cellIs" dxfId="74" priority="2" operator="equal">
      <formula>"No"</formula>
    </cfRule>
    <cfRule type="cellIs" dxfId="73" priority="3" operator="equal">
      <formula>"Yes"</formula>
    </cfRule>
  </conditionalFormatting>
  <conditionalFormatting sqref="C25">
    <cfRule type="cellIs" dxfId="72" priority="1" operator="equal">
      <formula>"Select"</formula>
    </cfRule>
  </conditionalFormatting>
  <dataValidations count="5">
    <dataValidation type="list" allowBlank="1" showInputMessage="1" showErrorMessage="1" sqref="C21:C24 C17:C19" xr:uid="{C805EFC2-D1C0-46D5-BDAA-90468D1D9DAB}">
      <formula1>"Select, Yes, No, Partially, N/A"</formula1>
    </dataValidation>
    <dataValidation type="list" allowBlank="1" showInputMessage="1" showErrorMessage="1" sqref="C15:C16 C26" xr:uid="{B6AB4F41-92EC-4064-BBF9-1EFDF2D502CA}">
      <formula1>"Select, Yes, No, N/A"</formula1>
    </dataValidation>
    <dataValidation type="list" allowBlank="1" showInputMessage="1" showErrorMessage="1" sqref="C33:C34" xr:uid="{5C4C2A2B-6D72-4BFE-9F0D-8C25D7C78115}">
      <formula1>"Select, Approve, Provisisonally approve_request additional information, Do not approve"</formula1>
    </dataValidation>
    <dataValidation type="list" allowBlank="1" showInputMessage="1" showErrorMessage="1" sqref="C32" xr:uid="{60EB6C6F-1B2F-4E09-A6CA-D387FDFB8C5A}">
      <formula1>"Select,Yes,No,N/A"</formula1>
    </dataValidation>
    <dataValidation type="list" allowBlank="1" showInputMessage="1" showErrorMessage="1" sqref="C25" xr:uid="{5D1BCD37-C9E7-4602-ACBC-C62B4EDB9CF1}">
      <formula1>"Select,Yes,No"</formula1>
    </dataValidation>
  </dataValidations>
  <pageMargins left="0.51181102362204722" right="0.23622047244094491" top="0.78740157480314965" bottom="0.51181102362204722" header="0.51181102362204722" footer="0.51181102362204722"/>
  <pageSetup scale="69" fitToHeight="3" orientation="portrait" r:id="rId1"/>
  <headerFooter alignWithMargins="0">
    <oddHeader>&amp;L&amp;G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9E168-7DB8-4FEA-BE5F-E780FDACB17E}">
  <dimension ref="A1:AL39"/>
  <sheetViews>
    <sheetView topLeftCell="A16" zoomScale="80" zoomScaleNormal="80" workbookViewId="0">
      <selection activeCell="G23" sqref="G23"/>
    </sheetView>
  </sheetViews>
  <sheetFormatPr defaultColWidth="8.54296875" defaultRowHeight="14.5" x14ac:dyDescent="0.35"/>
  <cols>
    <col min="1" max="1" width="14.54296875" style="99" customWidth="1"/>
    <col min="2" max="2" width="83.1796875" style="99" customWidth="1"/>
    <col min="3" max="3" width="12.1796875" style="99" customWidth="1"/>
    <col min="4" max="4" width="42.81640625" style="99" customWidth="1"/>
    <col min="5" max="16384" width="8.54296875" style="99"/>
  </cols>
  <sheetData>
    <row r="1" spans="1:38" ht="15" customHeight="1" x14ac:dyDescent="0.35">
      <c r="B1" s="101" t="s">
        <v>43</v>
      </c>
      <c r="C1" s="101"/>
    </row>
    <row r="2" spans="1:38" ht="14.15" customHeight="1" thickBot="1" x14ac:dyDescent="0.4">
      <c r="A2" s="196" t="s">
        <v>4</v>
      </c>
      <c r="B2" s="53" t="s">
        <v>5</v>
      </c>
      <c r="C2" s="90"/>
    </row>
    <row r="3" spans="1:38" ht="14.15" customHeight="1" thickBot="1" x14ac:dyDescent="0.4">
      <c r="A3" s="196"/>
      <c r="B3" s="53" t="s">
        <v>6</v>
      </c>
      <c r="C3" s="90"/>
    </row>
    <row r="4" spans="1:38" ht="15" thickBot="1" x14ac:dyDescent="0.4">
      <c r="A4" s="196"/>
      <c r="B4" s="53" t="s">
        <v>7</v>
      </c>
      <c r="C4" s="90"/>
    </row>
    <row r="5" spans="1:38" ht="15" thickBot="1" x14ac:dyDescent="0.4">
      <c r="A5" s="196"/>
      <c r="B5" s="53" t="s">
        <v>8</v>
      </c>
      <c r="C5" s="90"/>
    </row>
    <row r="6" spans="1:38" ht="15" thickBot="1" x14ac:dyDescent="0.4">
      <c r="A6" s="196"/>
      <c r="B6" s="53" t="s">
        <v>44</v>
      </c>
      <c r="C6" s="90"/>
    </row>
    <row r="7" spans="1:38" ht="15" thickBot="1" x14ac:dyDescent="0.4">
      <c r="A7" s="196"/>
      <c r="B7" s="53" t="s">
        <v>45</v>
      </c>
      <c r="C7" s="90"/>
    </row>
    <row r="8" spans="1:38" ht="15" thickBot="1" x14ac:dyDescent="0.4">
      <c r="A8" s="196"/>
      <c r="B8" s="53" t="s">
        <v>46</v>
      </c>
      <c r="C8" s="90"/>
    </row>
    <row r="9" spans="1:38" ht="15" thickBot="1" x14ac:dyDescent="0.4">
      <c r="A9" s="196"/>
      <c r="B9" s="53" t="s">
        <v>11</v>
      </c>
      <c r="C9" s="90"/>
    </row>
    <row r="10" spans="1:38" ht="15" thickBot="1" x14ac:dyDescent="0.4">
      <c r="A10" s="196"/>
      <c r="B10" s="53" t="s">
        <v>47</v>
      </c>
      <c r="C10" s="90"/>
      <c r="D10" s="103"/>
    </row>
    <row r="11" spans="1:38" ht="15" thickBot="1" x14ac:dyDescent="0.4">
      <c r="A11" s="100"/>
    </row>
    <row r="12" spans="1:38" ht="33.65" customHeight="1" thickBot="1" x14ac:dyDescent="0.4">
      <c r="A12" s="79" t="s">
        <v>48</v>
      </c>
      <c r="B12" s="78" t="s">
        <v>16</v>
      </c>
      <c r="C12" s="98" t="s">
        <v>17</v>
      </c>
      <c r="D12" s="92" t="s">
        <v>49</v>
      </c>
    </row>
    <row r="13" spans="1:38" s="84" customFormat="1" ht="42.65" customHeight="1" thickTop="1" thickBot="1" x14ac:dyDescent="0.4">
      <c r="A13" s="104">
        <v>1</v>
      </c>
      <c r="B13" s="37" t="s">
        <v>50</v>
      </c>
      <c r="C13" s="148" t="s">
        <v>21</v>
      </c>
      <c r="D13" s="37"/>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row>
    <row r="14" spans="1:38" s="84" customFormat="1" ht="39.65" customHeight="1" thickTop="1" thickBot="1" x14ac:dyDescent="0.4">
      <c r="A14" s="106">
        <v>2</v>
      </c>
      <c r="B14" s="37" t="s">
        <v>51</v>
      </c>
      <c r="C14" s="148" t="s">
        <v>21</v>
      </c>
      <c r="D14" s="37"/>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row>
    <row r="15" spans="1:38" s="84" customFormat="1" ht="18.649999999999999" customHeight="1" thickTop="1" thickBot="1" x14ac:dyDescent="0.4">
      <c r="A15" s="197" t="s">
        <v>52</v>
      </c>
      <c r="B15" s="198"/>
      <c r="C15" s="198"/>
      <c r="D15" s="198"/>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row>
    <row r="16" spans="1:38" s="84" customFormat="1" ht="60.65" customHeight="1" thickTop="1" thickBot="1" x14ac:dyDescent="0.4">
      <c r="A16" s="106">
        <v>3</v>
      </c>
      <c r="B16" s="37" t="s">
        <v>53</v>
      </c>
      <c r="C16" s="107"/>
      <c r="D16" s="37"/>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row>
    <row r="17" spans="1:38" s="84" customFormat="1" ht="66.650000000000006" customHeight="1" thickTop="1" thickBot="1" x14ac:dyDescent="0.4">
      <c r="A17" s="106">
        <v>4</v>
      </c>
      <c r="B17" s="37" t="s">
        <v>54</v>
      </c>
      <c r="C17" s="148" t="s">
        <v>21</v>
      </c>
      <c r="D17" s="37"/>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row>
    <row r="18" spans="1:38" s="84" customFormat="1" ht="14.25" customHeight="1" thickTop="1" thickBot="1" x14ac:dyDescent="0.4">
      <c r="A18" s="197" t="s">
        <v>55</v>
      </c>
      <c r="B18" s="198"/>
      <c r="C18" s="198"/>
      <c r="D18" s="198"/>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row>
    <row r="19" spans="1:38" s="84" customFormat="1" ht="30" customHeight="1" thickTop="1" thickBot="1" x14ac:dyDescent="0.4">
      <c r="A19" s="106">
        <v>5</v>
      </c>
      <c r="B19" s="37" t="s">
        <v>56</v>
      </c>
      <c r="C19" s="148" t="s">
        <v>21</v>
      </c>
      <c r="D19" s="37"/>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row>
    <row r="20" spans="1:38" s="84" customFormat="1" ht="79.5" customHeight="1" thickTop="1" thickBot="1" x14ac:dyDescent="0.4">
      <c r="A20" s="106">
        <v>6</v>
      </c>
      <c r="B20" s="37" t="s">
        <v>57</v>
      </c>
      <c r="C20" s="148" t="s">
        <v>21</v>
      </c>
      <c r="D20" s="37"/>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row>
    <row r="21" spans="1:38" s="84" customFormat="1" ht="39.75" customHeight="1" thickTop="1" thickBot="1" x14ac:dyDescent="0.4">
      <c r="A21" s="106">
        <v>7</v>
      </c>
      <c r="B21" s="37" t="s">
        <v>58</v>
      </c>
      <c r="C21" s="148" t="s">
        <v>21</v>
      </c>
      <c r="D21" s="37"/>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row>
    <row r="22" spans="1:38" s="83" customFormat="1" ht="21.65" customHeight="1" thickTop="1" thickBot="1" x14ac:dyDescent="0.4">
      <c r="A22" s="115">
        <v>8</v>
      </c>
      <c r="B22" s="116" t="s">
        <v>59</v>
      </c>
      <c r="C22" s="148" t="s">
        <v>21</v>
      </c>
      <c r="D22" s="37"/>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row>
    <row r="23" spans="1:38" s="83" customFormat="1" ht="21.65" customHeight="1" thickTop="1" thickBot="1" x14ac:dyDescent="0.4">
      <c r="A23" s="115">
        <v>9</v>
      </c>
      <c r="B23" s="116" t="s">
        <v>60</v>
      </c>
      <c r="C23" s="148" t="s">
        <v>21</v>
      </c>
      <c r="D23" s="37"/>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row>
    <row r="24" spans="1:38" ht="15" thickTop="1" x14ac:dyDescent="0.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row>
    <row r="25" spans="1:38" x14ac:dyDescent="0.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row>
    <row r="26" spans="1:38" s="84" customFormat="1" ht="25.5" customHeight="1" thickBot="1" x14ac:dyDescent="0.4">
      <c r="A26" s="191" t="s">
        <v>61</v>
      </c>
      <c r="B26" s="191"/>
      <c r="C26" s="191"/>
      <c r="D26" s="191"/>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row>
    <row r="27" spans="1:38" s="84" customFormat="1" x14ac:dyDescent="0.35">
      <c r="A27" s="185"/>
      <c r="B27" s="186"/>
      <c r="C27" s="186"/>
      <c r="D27" s="186"/>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row>
    <row r="28" spans="1:38" s="84" customFormat="1" x14ac:dyDescent="0.35">
      <c r="A28" s="187"/>
      <c r="B28" s="188"/>
      <c r="C28" s="188"/>
      <c r="D28" s="188"/>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row>
    <row r="29" spans="1:38" s="84" customFormat="1" ht="15" thickBot="1" x14ac:dyDescent="0.4">
      <c r="A29" s="189"/>
      <c r="B29" s="190"/>
      <c r="C29" s="190"/>
      <c r="D29" s="190"/>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row>
    <row r="30" spans="1:38" s="84" customFormat="1" ht="20.149999999999999" customHeight="1" thickBot="1" x14ac:dyDescent="0.4">
      <c r="A30" s="95"/>
      <c r="B30" s="95"/>
      <c r="C30" s="96" t="s">
        <v>35</v>
      </c>
      <c r="D30" s="48" t="s">
        <v>36</v>
      </c>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row>
    <row r="31" spans="1:38" s="84" customFormat="1" ht="20.149999999999999" customHeight="1" thickBot="1" x14ac:dyDescent="0.4">
      <c r="A31" s="77" t="s">
        <v>37</v>
      </c>
      <c r="B31" s="102" t="s">
        <v>62</v>
      </c>
      <c r="C31" s="149" t="s">
        <v>21</v>
      </c>
      <c r="D31" s="102"/>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row>
    <row r="32" spans="1:38" ht="15" thickBot="1" x14ac:dyDescent="0.4">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row>
    <row r="33" spans="1:38" s="84" customFormat="1" ht="20.5" customHeight="1" thickBot="1" x14ac:dyDescent="0.4">
      <c r="A33" s="178" t="s">
        <v>40</v>
      </c>
      <c r="B33" s="91" t="s">
        <v>63</v>
      </c>
      <c r="C33" s="93"/>
      <c r="D33" s="91" t="s">
        <v>42</v>
      </c>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row>
    <row r="34" spans="1:38" s="84" customFormat="1" ht="15" thickBot="1" x14ac:dyDescent="0.4">
      <c r="A34" s="179"/>
      <c r="B34" s="94">
        <v>1</v>
      </c>
      <c r="C34" s="93"/>
      <c r="D34" s="94">
        <v>1</v>
      </c>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row>
    <row r="35" spans="1:38" s="84" customFormat="1" ht="15" thickBot="1" x14ac:dyDescent="0.4">
      <c r="A35" s="179"/>
      <c r="B35" s="94">
        <v>2</v>
      </c>
      <c r="C35" s="93"/>
      <c r="D35" s="94">
        <v>2</v>
      </c>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row>
    <row r="36" spans="1:38" s="84" customFormat="1" ht="15" thickBot="1" x14ac:dyDescent="0.4">
      <c r="A36" s="179"/>
      <c r="B36" s="94">
        <v>3</v>
      </c>
      <c r="C36" s="93"/>
      <c r="D36" s="94">
        <v>3</v>
      </c>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row>
    <row r="37" spans="1:38" s="84" customFormat="1" ht="15" thickBot="1" x14ac:dyDescent="0.4">
      <c r="A37" s="179"/>
      <c r="B37" s="94">
        <v>4</v>
      </c>
      <c r="C37" s="93"/>
      <c r="D37" s="94">
        <v>4</v>
      </c>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row>
    <row r="38" spans="1:38" s="84" customFormat="1" ht="15" thickBot="1" x14ac:dyDescent="0.4">
      <c r="A38" s="179"/>
      <c r="B38" s="94">
        <v>5</v>
      </c>
      <c r="C38" s="93"/>
      <c r="D38" s="94">
        <v>5</v>
      </c>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row>
    <row r="39" spans="1:38" x14ac:dyDescent="0.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row>
  </sheetData>
  <mergeCells count="6">
    <mergeCell ref="A2:A10"/>
    <mergeCell ref="A27:D29"/>
    <mergeCell ref="A33:A38"/>
    <mergeCell ref="A18:D18"/>
    <mergeCell ref="A15:D15"/>
    <mergeCell ref="A26:D26"/>
  </mergeCells>
  <conditionalFormatting sqref="C30">
    <cfRule type="cellIs" dxfId="71" priority="1" operator="equal">
      <formula>"Select"</formula>
    </cfRule>
  </conditionalFormatting>
  <conditionalFormatting sqref="C30">
    <cfRule type="cellIs" dxfId="70" priority="2" operator="equal">
      <formula>"No"</formula>
    </cfRule>
    <cfRule type="cellIs" dxfId="69" priority="3" operator="equal">
      <formula>"Yes"</formula>
    </cfRule>
  </conditionalFormatting>
  <dataValidations count="5">
    <dataValidation type="list" allowBlank="1" showInputMessage="1" showErrorMessage="1" sqref="C19 C17 C13:C14" xr:uid="{1E8044D2-DAB6-41DA-BFC9-798A095C834B}">
      <formula1>"Select, Yes, No, N/A"</formula1>
    </dataValidation>
    <dataValidation type="list" allowBlank="1" showDropDown="1" showInputMessage="1" showErrorMessage="1" sqref="C16" xr:uid="{4AB89F21-E551-4BB9-B87A-BB5C4D3E8B43}">
      <formula1>"Select, Qualified, Partially Qualified, Not Qualified"</formula1>
    </dataValidation>
    <dataValidation type="list" allowBlank="1" showInputMessage="1" showErrorMessage="1" sqref="C20:C23" xr:uid="{EC4FF2F1-75D5-4A5F-BBEC-3E8138D8780B}">
      <formula1>"Select, Yes, No, Partially, N/A"</formula1>
    </dataValidation>
    <dataValidation type="list" allowBlank="1" showInputMessage="1" showErrorMessage="1" sqref="C30" xr:uid="{5B36ECA9-A16B-460E-B548-486892A41513}">
      <formula1>"Select,Yes,No,N/A"</formula1>
    </dataValidation>
    <dataValidation type="list" allowBlank="1" showInputMessage="1" showErrorMessage="1" sqref="C31 E31:G31" xr:uid="{B965D7AA-F3F5-4F01-BBF1-80B78C6B6653}">
      <formula1>"Select, Approve, Provisionally approve_request additional information from the PR, Do not Approve"</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C7F60-8040-434F-A31E-18FE9081B0D5}">
  <dimension ref="A1:Q30"/>
  <sheetViews>
    <sheetView topLeftCell="A13" zoomScaleNormal="100" workbookViewId="0"/>
  </sheetViews>
  <sheetFormatPr defaultColWidth="8.54296875" defaultRowHeight="14.5" x14ac:dyDescent="0.35"/>
  <cols>
    <col min="1" max="1" width="15.1796875" style="99" customWidth="1"/>
    <col min="2" max="2" width="65.1796875" style="99" bestFit="1" customWidth="1"/>
    <col min="3" max="3" width="12" style="99" customWidth="1"/>
    <col min="4" max="4" width="36.6328125" style="99" bestFit="1" customWidth="1"/>
    <col min="5" max="16384" width="8.54296875" style="99"/>
  </cols>
  <sheetData>
    <row r="1" spans="1:17" ht="15" customHeight="1" x14ac:dyDescent="0.35">
      <c r="B1" s="108" t="s">
        <v>64</v>
      </c>
      <c r="C1" s="101"/>
    </row>
    <row r="2" spans="1:17" ht="15" customHeight="1" thickBot="1" x14ac:dyDescent="0.4">
      <c r="A2" s="199" t="s">
        <v>4</v>
      </c>
      <c r="B2" s="53" t="s">
        <v>5</v>
      </c>
      <c r="C2" s="90"/>
    </row>
    <row r="3" spans="1:17" ht="15" thickBot="1" x14ac:dyDescent="0.4">
      <c r="A3" s="199"/>
      <c r="B3" s="53" t="s">
        <v>6</v>
      </c>
      <c r="C3" s="90"/>
    </row>
    <row r="4" spans="1:17" ht="15" thickBot="1" x14ac:dyDescent="0.4">
      <c r="A4" s="199"/>
      <c r="B4" s="53" t="s">
        <v>7</v>
      </c>
      <c r="C4" s="90"/>
    </row>
    <row r="5" spans="1:17" ht="15" thickBot="1" x14ac:dyDescent="0.4">
      <c r="A5" s="199"/>
      <c r="B5" s="53" t="s">
        <v>8</v>
      </c>
      <c r="C5" s="90"/>
    </row>
    <row r="6" spans="1:17" ht="15" thickBot="1" x14ac:dyDescent="0.4">
      <c r="A6" s="199"/>
      <c r="B6" s="53" t="s">
        <v>65</v>
      </c>
      <c r="C6" s="90"/>
    </row>
    <row r="7" spans="1:17" ht="15" thickBot="1" x14ac:dyDescent="0.4">
      <c r="A7" s="199"/>
      <c r="B7" s="53" t="s">
        <v>66</v>
      </c>
      <c r="C7" s="90"/>
    </row>
    <row r="8" spans="1:17" ht="15" thickBot="1" x14ac:dyDescent="0.4">
      <c r="A8" s="199"/>
      <c r="B8" s="53" t="s">
        <v>67</v>
      </c>
      <c r="C8" s="90"/>
    </row>
    <row r="9" spans="1:17" ht="15" thickBot="1" x14ac:dyDescent="0.4">
      <c r="A9" s="199"/>
      <c r="B9" s="53" t="s">
        <v>11</v>
      </c>
      <c r="C9" s="90"/>
    </row>
    <row r="10" spans="1:17" ht="15" thickBot="1" x14ac:dyDescent="0.4"/>
    <row r="11" spans="1:17" ht="33" customHeight="1" thickBot="1" x14ac:dyDescent="0.4">
      <c r="A11" s="79" t="s">
        <v>48</v>
      </c>
      <c r="B11" s="78" t="s">
        <v>16</v>
      </c>
      <c r="C11" s="98" t="s">
        <v>17</v>
      </c>
      <c r="D11" s="92" t="s">
        <v>49</v>
      </c>
      <c r="E11" s="35"/>
      <c r="F11" s="35"/>
      <c r="G11" s="35"/>
      <c r="H11" s="35"/>
      <c r="I11" s="35"/>
      <c r="J11" s="35"/>
      <c r="K11" s="35"/>
      <c r="L11" s="35"/>
      <c r="M11" s="35"/>
      <c r="N11" s="35"/>
      <c r="O11" s="35"/>
      <c r="P11" s="35"/>
      <c r="Q11" s="35"/>
    </row>
    <row r="12" spans="1:17" ht="53.5" customHeight="1" thickTop="1" thickBot="1" x14ac:dyDescent="0.4">
      <c r="A12" s="106">
        <v>1</v>
      </c>
      <c r="B12" s="116" t="s">
        <v>68</v>
      </c>
      <c r="C12" s="148" t="s">
        <v>21</v>
      </c>
      <c r="D12" s="37"/>
      <c r="E12" s="35"/>
      <c r="F12" s="35"/>
      <c r="G12" s="35"/>
      <c r="H12" s="35"/>
      <c r="I12" s="35"/>
      <c r="J12" s="35"/>
      <c r="K12" s="35"/>
      <c r="L12" s="35"/>
      <c r="M12" s="35"/>
      <c r="N12" s="35"/>
      <c r="O12" s="35"/>
      <c r="P12" s="35"/>
      <c r="Q12" s="35"/>
    </row>
    <row r="13" spans="1:17" ht="53.5" customHeight="1" thickTop="1" thickBot="1" x14ac:dyDescent="0.4">
      <c r="A13" s="118">
        <v>2</v>
      </c>
      <c r="B13" s="116" t="s">
        <v>69</v>
      </c>
      <c r="C13" s="148" t="s">
        <v>21</v>
      </c>
      <c r="D13" s="63"/>
      <c r="E13" s="35"/>
      <c r="F13" s="35"/>
      <c r="G13" s="35"/>
      <c r="H13" s="35"/>
      <c r="I13" s="35"/>
      <c r="J13" s="35"/>
      <c r="K13" s="35"/>
      <c r="L13" s="35"/>
      <c r="M13" s="35"/>
      <c r="N13" s="35"/>
      <c r="O13" s="35"/>
      <c r="P13" s="35"/>
      <c r="Q13" s="35"/>
    </row>
    <row r="14" spans="1:17" ht="15" customHeight="1" thickTop="1" thickBot="1" x14ac:dyDescent="0.4">
      <c r="A14" s="197" t="s">
        <v>70</v>
      </c>
      <c r="B14" s="198"/>
      <c r="C14" s="198"/>
      <c r="D14" s="198"/>
      <c r="E14" s="35"/>
      <c r="F14" s="35"/>
      <c r="G14" s="35"/>
      <c r="H14" s="35"/>
      <c r="I14" s="35"/>
      <c r="J14" s="35"/>
      <c r="K14" s="35"/>
      <c r="L14" s="35"/>
      <c r="M14" s="35"/>
      <c r="N14" s="35"/>
      <c r="O14" s="35"/>
      <c r="P14" s="35"/>
      <c r="Q14" s="35"/>
    </row>
    <row r="15" spans="1:17" ht="42.65" customHeight="1" thickTop="1" thickBot="1" x14ac:dyDescent="0.4">
      <c r="A15" s="106">
        <v>3</v>
      </c>
      <c r="B15" s="37" t="s">
        <v>71</v>
      </c>
      <c r="C15" s="148" t="s">
        <v>21</v>
      </c>
      <c r="D15" s="37"/>
      <c r="E15" s="35"/>
      <c r="F15" s="35"/>
      <c r="G15" s="35"/>
      <c r="H15" s="35"/>
      <c r="I15" s="35"/>
      <c r="J15" s="35"/>
      <c r="K15" s="35"/>
      <c r="L15" s="35"/>
      <c r="M15" s="35"/>
      <c r="N15" s="35"/>
      <c r="O15" s="35"/>
      <c r="P15" s="35"/>
      <c r="Q15" s="35"/>
    </row>
    <row r="16" spans="1:17" ht="44.15" customHeight="1" thickTop="1" thickBot="1" x14ac:dyDescent="0.4">
      <c r="A16" s="106">
        <v>4</v>
      </c>
      <c r="B16" s="37" t="s">
        <v>72</v>
      </c>
      <c r="C16" s="148" t="s">
        <v>21</v>
      </c>
      <c r="D16" s="37"/>
      <c r="E16" s="35"/>
      <c r="F16" s="35"/>
      <c r="G16" s="35"/>
      <c r="H16" s="35"/>
      <c r="I16" s="35"/>
      <c r="J16" s="35"/>
      <c r="K16" s="35"/>
      <c r="L16" s="35"/>
      <c r="M16" s="35"/>
      <c r="N16" s="35"/>
      <c r="O16" s="35"/>
      <c r="P16" s="35"/>
      <c r="Q16" s="35"/>
    </row>
    <row r="17" spans="1:17" ht="44.15" customHeight="1" thickTop="1" thickBot="1" x14ac:dyDescent="0.4">
      <c r="A17" s="106">
        <v>5</v>
      </c>
      <c r="B17" s="37" t="s">
        <v>73</v>
      </c>
      <c r="C17" s="148" t="s">
        <v>21</v>
      </c>
      <c r="D17" s="37"/>
      <c r="E17" s="35"/>
      <c r="F17" s="35"/>
      <c r="G17" s="35"/>
      <c r="H17" s="35"/>
      <c r="I17" s="35"/>
      <c r="J17" s="35"/>
      <c r="K17" s="35"/>
      <c r="L17" s="35"/>
      <c r="M17" s="35"/>
      <c r="N17" s="35"/>
      <c r="O17" s="35"/>
      <c r="P17" s="35"/>
      <c r="Q17" s="35"/>
    </row>
    <row r="18" spans="1:17" ht="44.15" customHeight="1" thickTop="1" thickBot="1" x14ac:dyDescent="0.4">
      <c r="A18" s="106">
        <v>6</v>
      </c>
      <c r="B18" s="37" t="s">
        <v>74</v>
      </c>
      <c r="C18" s="148" t="s">
        <v>21</v>
      </c>
      <c r="D18" s="37"/>
      <c r="E18" s="35"/>
      <c r="F18" s="35"/>
      <c r="G18" s="35"/>
      <c r="H18" s="35"/>
      <c r="I18" s="35"/>
      <c r="J18" s="35"/>
      <c r="K18" s="35"/>
      <c r="L18" s="35"/>
      <c r="M18" s="35"/>
      <c r="N18" s="35"/>
      <c r="O18" s="35"/>
      <c r="P18" s="35"/>
      <c r="Q18" s="35"/>
    </row>
    <row r="19" spans="1:17" ht="47.15" customHeight="1" thickTop="1" thickBot="1" x14ac:dyDescent="0.4">
      <c r="A19" s="106">
        <v>7</v>
      </c>
      <c r="B19" s="37" t="s">
        <v>75</v>
      </c>
      <c r="C19" s="148" t="s">
        <v>21</v>
      </c>
      <c r="D19" s="37"/>
      <c r="E19" s="35"/>
      <c r="F19" s="35"/>
      <c r="G19" s="35"/>
      <c r="H19" s="35"/>
      <c r="I19" s="35"/>
      <c r="J19" s="35"/>
      <c r="K19" s="35"/>
      <c r="L19" s="35"/>
      <c r="M19" s="35"/>
      <c r="N19" s="35"/>
      <c r="O19" s="35"/>
      <c r="P19" s="35"/>
      <c r="Q19" s="35"/>
    </row>
    <row r="20" spans="1:17" ht="51.65" customHeight="1" thickTop="1" thickBot="1" x14ac:dyDescent="0.4">
      <c r="A20" s="106">
        <v>8</v>
      </c>
      <c r="B20" s="37" t="s">
        <v>76</v>
      </c>
      <c r="C20" s="148" t="s">
        <v>21</v>
      </c>
      <c r="D20" s="37"/>
      <c r="E20" s="35"/>
      <c r="F20" s="35"/>
      <c r="G20" s="35"/>
      <c r="H20" s="35"/>
      <c r="I20" s="35"/>
      <c r="J20" s="35"/>
      <c r="K20" s="35"/>
      <c r="L20" s="35"/>
      <c r="M20" s="35"/>
      <c r="N20" s="35"/>
      <c r="O20" s="35"/>
      <c r="P20" s="35"/>
      <c r="Q20" s="35"/>
    </row>
    <row r="21" spans="1:17" ht="51.65" customHeight="1" thickTop="1" thickBot="1" x14ac:dyDescent="0.4">
      <c r="A21" s="106">
        <v>9</v>
      </c>
      <c r="B21" s="37" t="s">
        <v>77</v>
      </c>
      <c r="C21" s="148" t="s">
        <v>21</v>
      </c>
      <c r="D21" s="37"/>
      <c r="E21" s="35"/>
      <c r="F21" s="35"/>
      <c r="G21" s="35"/>
      <c r="H21" s="35"/>
      <c r="I21" s="35"/>
      <c r="J21" s="35"/>
      <c r="K21" s="35"/>
      <c r="L21" s="35"/>
      <c r="M21" s="35"/>
      <c r="N21" s="35"/>
      <c r="O21" s="35"/>
      <c r="P21" s="35"/>
      <c r="Q21" s="35"/>
    </row>
    <row r="22" spans="1:17" ht="15" thickTop="1" x14ac:dyDescent="0.35">
      <c r="E22" s="35"/>
      <c r="F22" s="35"/>
      <c r="G22" s="35"/>
      <c r="H22" s="35"/>
      <c r="I22" s="35"/>
      <c r="J22" s="35"/>
      <c r="K22" s="35"/>
      <c r="L22" s="35"/>
      <c r="M22" s="35"/>
      <c r="N22" s="35"/>
      <c r="O22" s="35"/>
      <c r="P22" s="35"/>
      <c r="Q22" s="35"/>
    </row>
    <row r="23" spans="1:17" ht="15" thickBot="1" x14ac:dyDescent="0.4">
      <c r="A23" s="191" t="s">
        <v>78</v>
      </c>
      <c r="B23" s="191"/>
      <c r="C23" s="191"/>
      <c r="D23" s="191"/>
      <c r="E23" s="35"/>
      <c r="F23" s="35"/>
      <c r="G23" s="35"/>
      <c r="H23" s="35"/>
      <c r="I23" s="35"/>
      <c r="J23" s="35"/>
      <c r="K23" s="35"/>
      <c r="L23" s="35"/>
      <c r="M23" s="35"/>
      <c r="N23" s="35"/>
      <c r="O23" s="35"/>
      <c r="P23" s="35"/>
      <c r="Q23" s="35"/>
    </row>
    <row r="24" spans="1:17" x14ac:dyDescent="0.35">
      <c r="A24" s="185"/>
      <c r="B24" s="186"/>
      <c r="C24" s="186"/>
      <c r="D24" s="186"/>
      <c r="E24" s="35"/>
      <c r="F24" s="35"/>
      <c r="G24" s="35"/>
      <c r="H24" s="35"/>
      <c r="I24" s="35"/>
      <c r="J24" s="35"/>
      <c r="K24" s="35"/>
      <c r="L24" s="35"/>
      <c r="M24" s="35"/>
      <c r="N24" s="35"/>
      <c r="O24" s="35"/>
      <c r="P24" s="35"/>
      <c r="Q24" s="35"/>
    </row>
    <row r="25" spans="1:17" x14ac:dyDescent="0.35">
      <c r="A25" s="187"/>
      <c r="B25" s="188"/>
      <c r="C25" s="188"/>
      <c r="D25" s="188"/>
      <c r="E25" s="35"/>
      <c r="F25" s="35"/>
      <c r="G25" s="35"/>
      <c r="H25" s="35"/>
      <c r="I25" s="35"/>
      <c r="J25" s="35"/>
      <c r="K25" s="35"/>
      <c r="L25" s="35"/>
      <c r="M25" s="35"/>
      <c r="N25" s="35"/>
      <c r="O25" s="35"/>
      <c r="P25" s="35"/>
      <c r="Q25" s="35"/>
    </row>
    <row r="26" spans="1:17" ht="15" thickBot="1" x14ac:dyDescent="0.4">
      <c r="A26" s="189"/>
      <c r="B26" s="190"/>
      <c r="C26" s="190"/>
      <c r="D26" s="190"/>
      <c r="E26" s="35"/>
      <c r="F26" s="35"/>
      <c r="G26" s="35"/>
      <c r="H26" s="35"/>
      <c r="I26" s="35"/>
      <c r="J26" s="35"/>
      <c r="K26" s="35"/>
      <c r="L26" s="35"/>
      <c r="M26" s="35"/>
      <c r="N26" s="35"/>
      <c r="O26" s="35"/>
      <c r="P26" s="35"/>
      <c r="Q26" s="35"/>
    </row>
    <row r="27" spans="1:17" x14ac:dyDescent="0.35">
      <c r="E27" s="35"/>
      <c r="F27" s="35"/>
      <c r="G27" s="35"/>
      <c r="H27" s="35"/>
      <c r="I27" s="35"/>
      <c r="J27" s="35"/>
      <c r="K27" s="35"/>
      <c r="L27" s="35"/>
      <c r="M27" s="35"/>
      <c r="N27" s="35"/>
      <c r="O27" s="35"/>
      <c r="P27" s="35"/>
      <c r="Q27" s="35"/>
    </row>
    <row r="28" spans="1:17" x14ac:dyDescent="0.35">
      <c r="E28" s="35"/>
      <c r="F28" s="35"/>
      <c r="G28" s="35"/>
      <c r="H28" s="35"/>
      <c r="I28" s="35"/>
      <c r="J28" s="35"/>
      <c r="K28" s="35"/>
      <c r="L28" s="35"/>
      <c r="M28" s="35"/>
      <c r="N28" s="35"/>
      <c r="O28" s="35"/>
      <c r="P28" s="35"/>
      <c r="Q28" s="35"/>
    </row>
    <row r="29" spans="1:17" x14ac:dyDescent="0.35">
      <c r="E29" s="35"/>
      <c r="F29" s="35"/>
      <c r="G29" s="35"/>
      <c r="H29" s="35"/>
      <c r="I29" s="35"/>
      <c r="J29" s="35"/>
      <c r="K29" s="35"/>
      <c r="L29" s="35"/>
      <c r="M29" s="35"/>
      <c r="N29" s="35"/>
      <c r="O29" s="35"/>
      <c r="P29" s="35"/>
      <c r="Q29" s="35"/>
    </row>
    <row r="30" spans="1:17" x14ac:dyDescent="0.35">
      <c r="E30" s="35"/>
      <c r="F30" s="35"/>
      <c r="G30" s="35"/>
      <c r="H30" s="35"/>
      <c r="I30" s="35"/>
      <c r="J30" s="35"/>
      <c r="K30" s="35"/>
      <c r="L30" s="35"/>
      <c r="M30" s="35"/>
      <c r="N30" s="35"/>
      <c r="O30" s="35"/>
      <c r="P30" s="35"/>
      <c r="Q30" s="35"/>
    </row>
  </sheetData>
  <mergeCells count="4">
    <mergeCell ref="A24:D26"/>
    <mergeCell ref="A2:A9"/>
    <mergeCell ref="A14:D14"/>
    <mergeCell ref="A23:D23"/>
  </mergeCells>
  <dataValidations count="1">
    <dataValidation type="list" allowBlank="1" showInputMessage="1" showErrorMessage="1" sqref="C15:C21 C12:C13" xr:uid="{CCA33FC0-196F-45C0-AA6A-5DAD080D1300}">
      <formula1>"Select, Yes, No, N/A"</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AB19D-F9B4-4F5A-80F3-9975C0EFA20B}">
  <dimension ref="A1:D24"/>
  <sheetViews>
    <sheetView topLeftCell="A4" workbookViewId="0"/>
  </sheetViews>
  <sheetFormatPr defaultColWidth="8.54296875" defaultRowHeight="14.5" x14ac:dyDescent="0.35"/>
  <cols>
    <col min="1" max="1" width="14.54296875" style="99" customWidth="1"/>
    <col min="2" max="2" width="68.1796875" style="99" customWidth="1"/>
    <col min="3" max="3" width="12.453125" style="99" customWidth="1"/>
    <col min="4" max="4" width="45.54296875" style="99" customWidth="1"/>
    <col min="5" max="16384" width="8.54296875" style="99"/>
  </cols>
  <sheetData>
    <row r="1" spans="1:4" x14ac:dyDescent="0.35">
      <c r="B1" s="108" t="s">
        <v>79</v>
      </c>
      <c r="C1" s="101"/>
    </row>
    <row r="2" spans="1:4" ht="15" thickBot="1" x14ac:dyDescent="0.4">
      <c r="A2" s="199" t="s">
        <v>4</v>
      </c>
      <c r="B2" s="53" t="s">
        <v>5</v>
      </c>
      <c r="C2" s="90"/>
    </row>
    <row r="3" spans="1:4" ht="15" thickBot="1" x14ac:dyDescent="0.4">
      <c r="A3" s="199"/>
      <c r="B3" s="53" t="s">
        <v>6</v>
      </c>
      <c r="C3" s="90"/>
    </row>
    <row r="4" spans="1:4" ht="15" thickBot="1" x14ac:dyDescent="0.4">
      <c r="A4" s="199"/>
      <c r="B4" s="53" t="s">
        <v>7</v>
      </c>
      <c r="C4" s="90"/>
    </row>
    <row r="5" spans="1:4" ht="15.65" customHeight="1" thickBot="1" x14ac:dyDescent="0.4">
      <c r="A5" s="199"/>
      <c r="B5" s="53" t="s">
        <v>8</v>
      </c>
      <c r="C5" s="90"/>
    </row>
    <row r="6" spans="1:4" ht="20.5" customHeight="1" thickBot="1" x14ac:dyDescent="0.4">
      <c r="A6" s="199"/>
      <c r="B6" s="53" t="s">
        <v>80</v>
      </c>
      <c r="C6" s="90"/>
    </row>
    <row r="7" spans="1:4" ht="18.649999999999999" customHeight="1" thickBot="1" x14ac:dyDescent="0.4">
      <c r="A7" s="199"/>
      <c r="B7" s="53" t="s">
        <v>81</v>
      </c>
      <c r="C7" s="90"/>
    </row>
    <row r="8" spans="1:4" ht="15" thickBot="1" x14ac:dyDescent="0.4">
      <c r="A8" s="199"/>
      <c r="B8" s="53" t="s">
        <v>67</v>
      </c>
      <c r="C8" s="90"/>
    </row>
    <row r="9" spans="1:4" ht="20.149999999999999" customHeight="1" thickBot="1" x14ac:dyDescent="0.4">
      <c r="A9" s="199"/>
      <c r="B9" s="53" t="s">
        <v>11</v>
      </c>
      <c r="C9" s="90"/>
    </row>
    <row r="10" spans="1:4" ht="15" thickBot="1" x14ac:dyDescent="0.4"/>
    <row r="11" spans="1:4" ht="30.65" customHeight="1" thickBot="1" x14ac:dyDescent="0.4">
      <c r="A11" s="79" t="s">
        <v>48</v>
      </c>
      <c r="B11" s="78" t="s">
        <v>16</v>
      </c>
      <c r="C11" s="98" t="s">
        <v>17</v>
      </c>
      <c r="D11" s="92" t="s">
        <v>49</v>
      </c>
    </row>
    <row r="12" spans="1:4" ht="34.5" customHeight="1" thickTop="1" thickBot="1" x14ac:dyDescent="0.4">
      <c r="A12" s="109">
        <v>1</v>
      </c>
      <c r="B12" s="37" t="s">
        <v>82</v>
      </c>
      <c r="C12" s="148" t="s">
        <v>21</v>
      </c>
      <c r="D12" s="37"/>
    </row>
    <row r="13" spans="1:4" ht="15.65" customHeight="1" thickTop="1" thickBot="1" x14ac:dyDescent="0.4">
      <c r="A13" s="197" t="s">
        <v>83</v>
      </c>
      <c r="B13" s="198"/>
      <c r="C13" s="198"/>
      <c r="D13" s="198"/>
    </row>
    <row r="14" spans="1:4" ht="27.65" customHeight="1" thickTop="1" thickBot="1" x14ac:dyDescent="0.4">
      <c r="A14" s="110">
        <v>2</v>
      </c>
      <c r="B14" s="116" t="s">
        <v>84</v>
      </c>
      <c r="C14" s="148" t="s">
        <v>21</v>
      </c>
      <c r="D14" s="37"/>
    </row>
    <row r="15" spans="1:4" ht="27.65" customHeight="1" thickTop="1" thickBot="1" x14ac:dyDescent="0.4">
      <c r="A15" s="110">
        <v>3</v>
      </c>
      <c r="B15" s="37" t="s">
        <v>85</v>
      </c>
      <c r="C15" s="148" t="s">
        <v>21</v>
      </c>
      <c r="D15" s="37"/>
    </row>
    <row r="16" spans="1:4" ht="45" customHeight="1" thickTop="1" thickBot="1" x14ac:dyDescent="0.4">
      <c r="A16" s="110">
        <v>4</v>
      </c>
      <c r="B16" s="37" t="s">
        <v>86</v>
      </c>
      <c r="C16" s="148" t="s">
        <v>21</v>
      </c>
      <c r="D16" s="37"/>
    </row>
    <row r="17" spans="1:4" ht="63.65" customHeight="1" thickTop="1" thickBot="1" x14ac:dyDescent="0.4">
      <c r="A17" s="110">
        <v>5</v>
      </c>
      <c r="B17" s="37" t="s">
        <v>87</v>
      </c>
      <c r="C17" s="148" t="s">
        <v>21</v>
      </c>
      <c r="D17" s="37"/>
    </row>
    <row r="18" spans="1:4" ht="53.15" customHeight="1" thickTop="1" thickBot="1" x14ac:dyDescent="0.4">
      <c r="A18" s="110">
        <v>6</v>
      </c>
      <c r="B18" s="37" t="s">
        <v>88</v>
      </c>
      <c r="C18" s="148" t="s">
        <v>21</v>
      </c>
      <c r="D18" s="37"/>
    </row>
    <row r="19" spans="1:4" ht="40" customHeight="1" thickTop="1" thickBot="1" x14ac:dyDescent="0.4">
      <c r="A19" s="110">
        <v>7</v>
      </c>
      <c r="B19" s="37" t="s">
        <v>89</v>
      </c>
      <c r="C19" s="148" t="s">
        <v>21</v>
      </c>
      <c r="D19" s="37"/>
    </row>
    <row r="20" spans="1:4" ht="15" thickTop="1" x14ac:dyDescent="0.35"/>
    <row r="21" spans="1:4" ht="29.5" customHeight="1" thickBot="1" x14ac:dyDescent="0.4">
      <c r="A21" s="191" t="s">
        <v>90</v>
      </c>
      <c r="B21" s="191"/>
      <c r="C21" s="191"/>
      <c r="D21" s="191"/>
    </row>
    <row r="22" spans="1:4" x14ac:dyDescent="0.35">
      <c r="A22" s="185"/>
      <c r="B22" s="186"/>
      <c r="C22" s="186"/>
      <c r="D22" s="186"/>
    </row>
    <row r="23" spans="1:4" x14ac:dyDescent="0.35">
      <c r="A23" s="187"/>
      <c r="B23" s="188"/>
      <c r="C23" s="188"/>
      <c r="D23" s="188"/>
    </row>
    <row r="24" spans="1:4" ht="15" thickBot="1" x14ac:dyDescent="0.4">
      <c r="A24" s="189"/>
      <c r="B24" s="190"/>
      <c r="C24" s="190"/>
      <c r="D24" s="190"/>
    </row>
  </sheetData>
  <mergeCells count="4">
    <mergeCell ref="A21:D21"/>
    <mergeCell ref="A22:D24"/>
    <mergeCell ref="A13:D13"/>
    <mergeCell ref="A2:A9"/>
  </mergeCells>
  <dataValidations count="1">
    <dataValidation type="list" allowBlank="1" showInputMessage="1" showErrorMessage="1" sqref="C12 C14:C19" xr:uid="{EC9C4E4B-D4A6-4971-B4C6-8C735200DADB}">
      <formula1>"Select, Yes, No, N/A"</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6FC8F-7D11-40D8-8B44-4BF24DE28F34}">
  <dimension ref="A1:I116"/>
  <sheetViews>
    <sheetView topLeftCell="A42" zoomScale="80" zoomScaleNormal="80" workbookViewId="0">
      <selection activeCell="E51" sqref="E51"/>
    </sheetView>
  </sheetViews>
  <sheetFormatPr defaultColWidth="8.81640625" defaultRowHeight="14.5" x14ac:dyDescent="0.35"/>
  <cols>
    <col min="1" max="1" width="16.54296875" style="5" customWidth="1"/>
    <col min="2" max="2" width="82.453125" style="5" customWidth="1"/>
    <col min="3" max="3" width="14.7265625" style="6" customWidth="1"/>
    <col min="4" max="4" width="41.453125" style="5" customWidth="1"/>
    <col min="5" max="5" width="14.453125" style="5" customWidth="1"/>
    <col min="6" max="6" width="35.54296875" style="5" customWidth="1"/>
    <col min="7" max="7" width="15.1796875" style="4" customWidth="1"/>
    <col min="8" max="8" width="62.81640625" style="4" customWidth="1"/>
    <col min="9" max="9" width="43.81640625" style="5" customWidth="1"/>
    <col min="10" max="16384" width="8.81640625" style="4"/>
  </cols>
  <sheetData>
    <row r="1" spans="1:9" x14ac:dyDescent="0.35">
      <c r="A1" s="24"/>
      <c r="B1" s="209" t="s">
        <v>91</v>
      </c>
      <c r="C1" s="209"/>
      <c r="D1" s="209"/>
      <c r="E1" s="209"/>
      <c r="F1" s="209"/>
      <c r="I1" s="4"/>
    </row>
    <row r="2" spans="1:9" s="16" customFormat="1" ht="15" thickBot="1" x14ac:dyDescent="0.4">
      <c r="A2" s="51"/>
      <c r="B2" s="153" t="s">
        <v>92</v>
      </c>
      <c r="C2" s="153"/>
      <c r="D2" s="154"/>
      <c r="I2" s="141"/>
    </row>
    <row r="3" spans="1:9" s="16" customFormat="1" ht="15" thickTop="1" x14ac:dyDescent="0.35">
      <c r="A3" s="215" t="s">
        <v>4</v>
      </c>
      <c r="B3" s="120"/>
      <c r="C3" s="120"/>
      <c r="D3" s="121"/>
    </row>
    <row r="4" spans="1:9" s="16" customFormat="1" ht="15" thickBot="1" x14ac:dyDescent="0.4">
      <c r="A4" s="216"/>
      <c r="B4" s="53" t="s">
        <v>5</v>
      </c>
      <c r="C4" s="125"/>
      <c r="D4" s="49">
        <v>44197</v>
      </c>
    </row>
    <row r="5" spans="1:9" s="16" customFormat="1" ht="15" thickBot="1" x14ac:dyDescent="0.4">
      <c r="A5" s="216"/>
      <c r="B5" s="53" t="s">
        <v>6</v>
      </c>
      <c r="C5" s="125"/>
      <c r="D5" s="49">
        <v>44927</v>
      </c>
    </row>
    <row r="6" spans="1:9" s="16" customFormat="1" ht="15.5" thickTop="1" thickBot="1" x14ac:dyDescent="0.4">
      <c r="A6" s="216"/>
      <c r="B6" s="53" t="s">
        <v>93</v>
      </c>
      <c r="C6" s="125"/>
      <c r="D6" s="50"/>
    </row>
    <row r="7" spans="1:9" s="16" customFormat="1" ht="15" thickBot="1" x14ac:dyDescent="0.4">
      <c r="A7" s="216"/>
      <c r="B7" s="53" t="s">
        <v>94</v>
      </c>
      <c r="C7" s="125"/>
      <c r="D7" s="49">
        <v>44197</v>
      </c>
      <c r="F7" s="142" t="s">
        <v>236</v>
      </c>
    </row>
    <row r="8" spans="1:9" s="16" customFormat="1" ht="15" thickBot="1" x14ac:dyDescent="0.4">
      <c r="A8" s="216"/>
      <c r="B8" s="53" t="s">
        <v>95</v>
      </c>
      <c r="C8" s="125"/>
      <c r="D8" s="49">
        <v>44561</v>
      </c>
      <c r="F8" s="142" t="s">
        <v>237</v>
      </c>
    </row>
    <row r="9" spans="1:9" s="16" customFormat="1" ht="15" thickBot="1" x14ac:dyDescent="0.4">
      <c r="A9" s="216"/>
      <c r="B9" s="53" t="s">
        <v>96</v>
      </c>
      <c r="C9" s="125"/>
      <c r="D9" s="70">
        <f>D8+(30*5)+8</f>
        <v>44719</v>
      </c>
    </row>
    <row r="10" spans="1:9" s="16" customFormat="1" ht="15" thickBot="1" x14ac:dyDescent="0.4">
      <c r="A10" s="216"/>
      <c r="B10" s="53" t="s">
        <v>97</v>
      </c>
      <c r="C10" s="125"/>
      <c r="D10" s="49">
        <v>44864</v>
      </c>
    </row>
    <row r="11" spans="1:9" s="16" customFormat="1" ht="15.5" thickTop="1" thickBot="1" x14ac:dyDescent="0.4">
      <c r="A11" s="216"/>
      <c r="B11" s="53" t="s">
        <v>98</v>
      </c>
      <c r="C11" s="53"/>
      <c r="D11" s="50"/>
    </row>
    <row r="12" spans="1:9" s="16" customFormat="1" ht="15.5" thickTop="1" thickBot="1" x14ac:dyDescent="0.4">
      <c r="A12" s="216"/>
      <c r="B12" s="53" t="s">
        <v>233</v>
      </c>
      <c r="C12" s="53"/>
      <c r="D12" s="151"/>
    </row>
    <row r="13" spans="1:9" s="16" customFormat="1" ht="15.5" thickTop="1" thickBot="1" x14ac:dyDescent="0.4">
      <c r="A13" s="216"/>
      <c r="B13" s="53" t="s">
        <v>234</v>
      </c>
      <c r="C13" s="53"/>
      <c r="D13" s="50"/>
      <c r="H13" s="131"/>
      <c r="I13" s="203"/>
    </row>
    <row r="14" spans="1:9" s="16" customFormat="1" ht="15.5" thickTop="1" thickBot="1" x14ac:dyDescent="0.4">
      <c r="A14" s="216"/>
      <c r="B14" s="53" t="s">
        <v>235</v>
      </c>
      <c r="C14" s="53"/>
      <c r="D14" s="50"/>
      <c r="H14" s="131"/>
      <c r="I14" s="203"/>
    </row>
    <row r="15" spans="1:9" ht="15.5" thickTop="1" thickBot="1" x14ac:dyDescent="0.4">
      <c r="A15" s="217"/>
      <c r="B15" s="53" t="s">
        <v>99</v>
      </c>
      <c r="C15" s="53"/>
      <c r="D15" s="50"/>
      <c r="E15" s="16"/>
      <c r="F15" s="16"/>
      <c r="I15" s="16"/>
    </row>
    <row r="16" spans="1:9" ht="15.5" thickTop="1" thickBot="1" x14ac:dyDescent="0.4">
      <c r="B16" s="43"/>
      <c r="C16" s="43"/>
      <c r="D16" s="67"/>
      <c r="E16" s="16"/>
      <c r="F16" s="16"/>
      <c r="I16" s="16"/>
    </row>
    <row r="17" spans="1:9" ht="91.75" customHeight="1" thickTop="1" thickBot="1" x14ac:dyDescent="0.4">
      <c r="A17" s="79" t="s">
        <v>48</v>
      </c>
      <c r="B17" s="123" t="s">
        <v>241</v>
      </c>
      <c r="C17" s="77" t="s">
        <v>17</v>
      </c>
      <c r="D17" s="124" t="s">
        <v>100</v>
      </c>
      <c r="E17" s="77" t="s">
        <v>17</v>
      </c>
      <c r="F17" s="124" t="s">
        <v>101</v>
      </c>
      <c r="G17" s="123" t="s">
        <v>102</v>
      </c>
      <c r="H17" s="123" t="s">
        <v>242</v>
      </c>
      <c r="I17" s="16"/>
    </row>
    <row r="18" spans="1:9" s="35" customFormat="1" ht="30" thickTop="1" thickBot="1" x14ac:dyDescent="0.4">
      <c r="A18" s="213" t="s">
        <v>103</v>
      </c>
      <c r="B18" s="37" t="s">
        <v>104</v>
      </c>
      <c r="C18" s="122" t="s">
        <v>21</v>
      </c>
      <c r="D18" s="39"/>
      <c r="E18" s="150" t="s">
        <v>21</v>
      </c>
      <c r="F18" s="39"/>
      <c r="G18" s="39" t="s">
        <v>105</v>
      </c>
      <c r="H18" s="39"/>
      <c r="I18" s="16"/>
    </row>
    <row r="19" spans="1:9" s="35" customFormat="1" ht="56.5" customHeight="1" thickTop="1" thickBot="1" x14ac:dyDescent="0.4">
      <c r="A19" s="214"/>
      <c r="B19" s="55" t="s">
        <v>106</v>
      </c>
      <c r="C19" s="122" t="s">
        <v>21</v>
      </c>
      <c r="D19" s="37" t="s">
        <v>107</v>
      </c>
      <c r="E19" s="122" t="s">
        <v>21</v>
      </c>
      <c r="F19" s="39"/>
      <c r="G19" s="39" t="s">
        <v>108</v>
      </c>
      <c r="H19" s="39"/>
      <c r="I19" s="16"/>
    </row>
    <row r="20" spans="1:9" s="35" customFormat="1" ht="41.5" customHeight="1" thickTop="1" thickBot="1" x14ac:dyDescent="0.4">
      <c r="A20" s="214"/>
      <c r="B20" s="37" t="s">
        <v>109</v>
      </c>
      <c r="C20" s="122" t="s">
        <v>21</v>
      </c>
      <c r="D20" s="39"/>
      <c r="E20" s="122" t="s">
        <v>21</v>
      </c>
      <c r="F20" s="39"/>
      <c r="G20" s="39" t="s">
        <v>110</v>
      </c>
      <c r="H20" s="39"/>
      <c r="I20" s="16"/>
    </row>
    <row r="21" spans="1:9" s="35" customFormat="1" ht="47.5" customHeight="1" thickTop="1" thickBot="1" x14ac:dyDescent="0.4">
      <c r="A21" s="214"/>
      <c r="B21" s="37" t="s">
        <v>111</v>
      </c>
      <c r="C21" s="122" t="s">
        <v>21</v>
      </c>
      <c r="D21" s="39"/>
      <c r="E21" s="122" t="s">
        <v>21</v>
      </c>
      <c r="F21" s="39"/>
      <c r="G21" s="39" t="s">
        <v>112</v>
      </c>
      <c r="H21" s="39"/>
      <c r="I21" s="16"/>
    </row>
    <row r="22" spans="1:9" s="35" customFormat="1" ht="30" thickTop="1" thickBot="1" x14ac:dyDescent="0.4">
      <c r="A22" s="218" t="s">
        <v>113</v>
      </c>
      <c r="B22" s="37" t="s">
        <v>114</v>
      </c>
      <c r="C22" s="122" t="s">
        <v>21</v>
      </c>
      <c r="D22" s="39"/>
      <c r="E22" s="122" t="s">
        <v>21</v>
      </c>
      <c r="F22" s="39"/>
      <c r="G22" s="39"/>
      <c r="H22" s="39" t="s">
        <v>247</v>
      </c>
      <c r="I22" s="16"/>
    </row>
    <row r="23" spans="1:9" s="35" customFormat="1" ht="15.5" thickTop="1" thickBot="1" x14ac:dyDescent="0.4">
      <c r="A23" s="219"/>
      <c r="B23" s="37" t="s">
        <v>115</v>
      </c>
      <c r="C23" s="122" t="s">
        <v>21</v>
      </c>
      <c r="D23" s="39"/>
      <c r="E23" s="122" t="s">
        <v>21</v>
      </c>
      <c r="F23" s="39"/>
      <c r="G23" s="39"/>
      <c r="H23" s="39"/>
      <c r="I23" s="16"/>
    </row>
    <row r="24" spans="1:9" s="35" customFormat="1" ht="59" thickTop="1" thickBot="1" x14ac:dyDescent="0.4">
      <c r="A24" s="219"/>
      <c r="B24" s="37" t="s">
        <v>116</v>
      </c>
      <c r="C24" s="122" t="s">
        <v>21</v>
      </c>
      <c r="D24" s="41"/>
      <c r="E24" s="122" t="s">
        <v>21</v>
      </c>
      <c r="F24" s="41"/>
      <c r="G24" s="39" t="s">
        <v>117</v>
      </c>
      <c r="H24" s="41"/>
      <c r="I24" s="16"/>
    </row>
    <row r="25" spans="1:9" s="35" customFormat="1" ht="30" thickTop="1" thickBot="1" x14ac:dyDescent="0.4">
      <c r="A25" s="219"/>
      <c r="B25" s="37" t="s">
        <v>118</v>
      </c>
      <c r="C25" s="122" t="s">
        <v>21</v>
      </c>
      <c r="D25" s="39"/>
      <c r="E25" s="122" t="s">
        <v>21</v>
      </c>
      <c r="F25" s="39"/>
      <c r="G25" s="39"/>
      <c r="H25" s="39"/>
      <c r="I25" s="16"/>
    </row>
    <row r="26" spans="1:9" s="35" customFormat="1" ht="30" thickTop="1" thickBot="1" x14ac:dyDescent="0.4">
      <c r="A26" s="219"/>
      <c r="B26" s="37" t="s">
        <v>119</v>
      </c>
      <c r="C26" s="76"/>
      <c r="D26" s="39"/>
      <c r="E26" s="76"/>
      <c r="F26" s="39"/>
      <c r="G26" s="39" t="s">
        <v>120</v>
      </c>
      <c r="H26" s="39"/>
      <c r="I26" s="16"/>
    </row>
    <row r="27" spans="1:9" s="35" customFormat="1" ht="59" thickTop="1" thickBot="1" x14ac:dyDescent="0.4">
      <c r="A27" s="219"/>
      <c r="B27" s="37" t="s">
        <v>121</v>
      </c>
      <c r="C27" s="36" t="s">
        <v>21</v>
      </c>
      <c r="D27" s="39"/>
      <c r="E27" s="36" t="s">
        <v>21</v>
      </c>
      <c r="F27" s="39"/>
      <c r="G27" s="39" t="s">
        <v>122</v>
      </c>
      <c r="H27" s="39"/>
      <c r="I27" s="16"/>
    </row>
    <row r="28" spans="1:9" s="35" customFormat="1" ht="59" thickTop="1" thickBot="1" x14ac:dyDescent="0.4">
      <c r="A28" s="219"/>
      <c r="B28" s="37" t="s">
        <v>123</v>
      </c>
      <c r="C28" s="36" t="s">
        <v>21</v>
      </c>
      <c r="D28" s="39"/>
      <c r="E28" s="36" t="s">
        <v>21</v>
      </c>
      <c r="F28" s="39"/>
      <c r="G28" s="39" t="s">
        <v>124</v>
      </c>
      <c r="H28" s="39"/>
      <c r="I28" s="16"/>
    </row>
    <row r="29" spans="1:9" s="35" customFormat="1" ht="78.5" customHeight="1" thickTop="1" thickBot="1" x14ac:dyDescent="0.4">
      <c r="A29" s="219"/>
      <c r="B29" s="37" t="s">
        <v>125</v>
      </c>
      <c r="C29" s="36" t="s">
        <v>21</v>
      </c>
      <c r="D29" s="39"/>
      <c r="E29" s="36" t="s">
        <v>21</v>
      </c>
      <c r="F29" s="39"/>
      <c r="G29" s="39" t="s">
        <v>126</v>
      </c>
      <c r="H29" s="39"/>
      <c r="I29" s="16"/>
    </row>
    <row r="30" spans="1:9" s="35" customFormat="1" ht="57" customHeight="1" thickTop="1" thickBot="1" x14ac:dyDescent="0.4">
      <c r="A30" s="220"/>
      <c r="B30" s="37" t="s">
        <v>127</v>
      </c>
      <c r="C30" s="36" t="s">
        <v>21</v>
      </c>
      <c r="D30" s="39"/>
      <c r="E30" s="36" t="s">
        <v>21</v>
      </c>
      <c r="F30" s="39"/>
      <c r="G30" s="39"/>
      <c r="H30" s="39"/>
      <c r="I30" s="16"/>
    </row>
    <row r="31" spans="1:9" s="35" customFormat="1" ht="44.5" thickTop="1" thickBot="1" x14ac:dyDescent="0.4">
      <c r="A31" s="221" t="s">
        <v>238</v>
      </c>
      <c r="B31" s="143" t="s">
        <v>128</v>
      </c>
      <c r="C31" s="36" t="s">
        <v>21</v>
      </c>
      <c r="D31" s="40"/>
      <c r="E31" s="36" t="s">
        <v>21</v>
      </c>
      <c r="F31" s="40"/>
      <c r="G31" s="39" t="s">
        <v>245</v>
      </c>
      <c r="H31" s="40" t="s">
        <v>246</v>
      </c>
      <c r="I31" s="16"/>
    </row>
    <row r="32" spans="1:9" s="35" customFormat="1" ht="15.5" thickTop="1" thickBot="1" x14ac:dyDescent="0.4">
      <c r="A32" s="222"/>
      <c r="B32" s="37" t="s">
        <v>129</v>
      </c>
      <c r="C32" s="36" t="s">
        <v>21</v>
      </c>
      <c r="D32" s="39"/>
      <c r="E32" s="36" t="s">
        <v>21</v>
      </c>
      <c r="F32" s="39"/>
      <c r="G32" s="39"/>
      <c r="H32" s="39"/>
      <c r="I32" s="16"/>
    </row>
    <row r="33" spans="1:9" s="35" customFormat="1" ht="15.5" thickTop="1" thickBot="1" x14ac:dyDescent="0.4">
      <c r="A33" s="222"/>
      <c r="B33" s="139" t="s">
        <v>239</v>
      </c>
      <c r="C33" s="36" t="s">
        <v>21</v>
      </c>
      <c r="D33" s="39"/>
      <c r="E33" s="36" t="s">
        <v>21</v>
      </c>
      <c r="F33" s="39"/>
      <c r="G33" s="39"/>
      <c r="H33" s="39"/>
      <c r="I33" s="16"/>
    </row>
    <row r="34" spans="1:9" s="35" customFormat="1" ht="15.5" thickTop="1" thickBot="1" x14ac:dyDescent="0.4">
      <c r="A34" s="222"/>
      <c r="B34" s="143" t="s">
        <v>131</v>
      </c>
      <c r="C34" s="36" t="s">
        <v>21</v>
      </c>
      <c r="D34" s="39"/>
      <c r="E34" s="36" t="s">
        <v>21</v>
      </c>
      <c r="F34" s="39"/>
      <c r="G34" s="39" t="s">
        <v>132</v>
      </c>
      <c r="H34" s="39"/>
      <c r="I34" s="16"/>
    </row>
    <row r="35" spans="1:9" s="35" customFormat="1" ht="15.5" thickTop="1" thickBot="1" x14ac:dyDescent="0.4">
      <c r="A35" s="222"/>
      <c r="B35" s="143" t="s">
        <v>133</v>
      </c>
      <c r="C35" s="36" t="s">
        <v>21</v>
      </c>
      <c r="D35" s="39"/>
      <c r="E35" s="36" t="s">
        <v>21</v>
      </c>
      <c r="F35" s="39"/>
      <c r="G35" s="39" t="s">
        <v>134</v>
      </c>
      <c r="H35" s="39"/>
      <c r="I35" s="16"/>
    </row>
    <row r="36" spans="1:9" s="35" customFormat="1" ht="30" thickTop="1" thickBot="1" x14ac:dyDescent="0.4">
      <c r="A36" s="222"/>
      <c r="B36" s="143" t="s">
        <v>135</v>
      </c>
      <c r="C36" s="36" t="s">
        <v>21</v>
      </c>
      <c r="D36" s="38"/>
      <c r="E36" s="36" t="s">
        <v>21</v>
      </c>
      <c r="F36" s="38"/>
      <c r="G36" s="39" t="s">
        <v>136</v>
      </c>
      <c r="H36" s="38"/>
      <c r="I36" s="16"/>
    </row>
    <row r="37" spans="1:9" s="35" customFormat="1" ht="30" thickTop="1" thickBot="1" x14ac:dyDescent="0.4">
      <c r="A37" s="222"/>
      <c r="B37" s="143" t="s">
        <v>137</v>
      </c>
      <c r="C37" s="36" t="s">
        <v>21</v>
      </c>
      <c r="D37" s="38"/>
      <c r="E37" s="36" t="s">
        <v>21</v>
      </c>
      <c r="F37" s="38"/>
      <c r="G37" s="39" t="s">
        <v>138</v>
      </c>
      <c r="H37" s="38"/>
      <c r="I37" s="16"/>
    </row>
    <row r="38" spans="1:9" s="35" customFormat="1" ht="15.5" thickTop="1" thickBot="1" x14ac:dyDescent="0.4">
      <c r="A38" s="222"/>
      <c r="B38" s="143" t="s">
        <v>139</v>
      </c>
      <c r="C38" s="36" t="s">
        <v>21</v>
      </c>
      <c r="D38" s="38"/>
      <c r="E38" s="36" t="s">
        <v>21</v>
      </c>
      <c r="F38" s="38"/>
      <c r="G38" s="39" t="s">
        <v>140</v>
      </c>
      <c r="H38" s="38"/>
      <c r="I38" s="16"/>
    </row>
    <row r="39" spans="1:9" s="35" customFormat="1" ht="30" thickTop="1" thickBot="1" x14ac:dyDescent="0.4">
      <c r="A39" s="222"/>
      <c r="B39" s="143" t="s">
        <v>141</v>
      </c>
      <c r="C39" s="36" t="s">
        <v>21</v>
      </c>
      <c r="D39" s="38"/>
      <c r="E39" s="36" t="s">
        <v>21</v>
      </c>
      <c r="F39" s="38"/>
      <c r="G39" s="39" t="s">
        <v>142</v>
      </c>
      <c r="H39" s="38"/>
      <c r="I39" s="16"/>
    </row>
    <row r="40" spans="1:9" s="35" customFormat="1" ht="30" thickTop="1" thickBot="1" x14ac:dyDescent="0.4">
      <c r="A40" s="204" t="s">
        <v>143</v>
      </c>
      <c r="B40" s="37" t="s">
        <v>144</v>
      </c>
      <c r="C40" s="36" t="s">
        <v>21</v>
      </c>
      <c r="D40" s="39"/>
      <c r="E40" s="36" t="s">
        <v>21</v>
      </c>
      <c r="F40" s="39"/>
      <c r="G40" s="39"/>
      <c r="H40" s="39"/>
      <c r="I40" s="16"/>
    </row>
    <row r="41" spans="1:9" s="35" customFormat="1" ht="30" thickTop="1" thickBot="1" x14ac:dyDescent="0.4">
      <c r="A41" s="205"/>
      <c r="B41" s="37" t="s">
        <v>145</v>
      </c>
      <c r="C41" s="36" t="s">
        <v>21</v>
      </c>
      <c r="D41" s="39"/>
      <c r="E41" s="36" t="s">
        <v>21</v>
      </c>
      <c r="F41" s="39"/>
      <c r="G41" s="39"/>
      <c r="H41" s="39"/>
      <c r="I41" s="16"/>
    </row>
    <row r="42" spans="1:9" s="35" customFormat="1" ht="136.5" customHeight="1" thickTop="1" thickBot="1" x14ac:dyDescent="0.4">
      <c r="A42" s="223" t="s">
        <v>146</v>
      </c>
      <c r="B42" s="143" t="s">
        <v>240</v>
      </c>
      <c r="C42" s="36" t="s">
        <v>21</v>
      </c>
      <c r="D42" s="39"/>
      <c r="E42" s="36" t="s">
        <v>21</v>
      </c>
      <c r="F42" s="39"/>
      <c r="G42" s="39" t="s">
        <v>245</v>
      </c>
      <c r="H42" s="39" t="s">
        <v>248</v>
      </c>
      <c r="I42" s="16"/>
    </row>
    <row r="43" spans="1:9" s="35" customFormat="1" ht="48" customHeight="1" thickTop="1" thickBot="1" x14ac:dyDescent="0.4">
      <c r="A43" s="224"/>
      <c r="B43" s="37" t="s">
        <v>148</v>
      </c>
      <c r="C43" s="36" t="s">
        <v>21</v>
      </c>
      <c r="D43" s="39"/>
      <c r="E43" s="36" t="s">
        <v>21</v>
      </c>
      <c r="F43" s="39"/>
      <c r="G43" s="39" t="s">
        <v>147</v>
      </c>
      <c r="H43" s="39" t="s">
        <v>148</v>
      </c>
      <c r="I43" s="16"/>
    </row>
    <row r="44" spans="1:9" s="35" customFormat="1" ht="15.5" thickTop="1" thickBot="1" x14ac:dyDescent="0.4">
      <c r="A44" s="224"/>
      <c r="B44" s="37" t="s">
        <v>150</v>
      </c>
      <c r="C44" s="36" t="s">
        <v>21</v>
      </c>
      <c r="D44" s="39"/>
      <c r="E44" s="36" t="s">
        <v>21</v>
      </c>
      <c r="F44" s="39"/>
      <c r="G44" s="39" t="s">
        <v>149</v>
      </c>
      <c r="H44" s="39"/>
      <c r="I44" s="16"/>
    </row>
    <row r="45" spans="1:9" s="35" customFormat="1" ht="30" thickTop="1" thickBot="1" x14ac:dyDescent="0.4">
      <c r="A45" s="225"/>
      <c r="B45" s="143" t="s">
        <v>249</v>
      </c>
      <c r="C45" s="36" t="s">
        <v>21</v>
      </c>
      <c r="D45" s="39"/>
      <c r="E45" s="36" t="s">
        <v>21</v>
      </c>
      <c r="F45" s="39"/>
      <c r="G45" s="39" t="s">
        <v>149</v>
      </c>
      <c r="H45" s="39"/>
      <c r="I45" s="16"/>
    </row>
    <row r="46" spans="1:9" s="35" customFormat="1" ht="45" customHeight="1" thickTop="1" thickBot="1" x14ac:dyDescent="0.4">
      <c r="A46" s="126"/>
      <c r="B46" s="126"/>
      <c r="C46" s="127"/>
      <c r="D46" s="128"/>
      <c r="E46" s="127"/>
      <c r="F46" s="128"/>
      <c r="G46" s="129"/>
      <c r="I46" s="16"/>
    </row>
    <row r="47" spans="1:9" s="35" customFormat="1" ht="37" customHeight="1" thickTop="1" thickBot="1" x14ac:dyDescent="0.4">
      <c r="A47" s="152" t="s">
        <v>151</v>
      </c>
      <c r="B47" s="26" t="str">
        <f>IF(D10&lt;=D9,"Report provided on time",IF(D10&gt;=(D9+30),"Report overdue by more than one month","Report overdue by less than one month"))</f>
        <v>Report overdue by more than one month</v>
      </c>
      <c r="C47" s="64"/>
      <c r="D47" s="65"/>
      <c r="E47" s="64"/>
      <c r="F47" s="65"/>
      <c r="G47" s="66"/>
      <c r="I47" s="16"/>
    </row>
    <row r="48" spans="1:9" ht="18.649999999999999" customHeight="1" thickTop="1" thickBot="1" x14ac:dyDescent="0.4">
      <c r="A48" s="210" t="s">
        <v>152</v>
      </c>
      <c r="B48" s="140"/>
      <c r="C48" s="42" t="s">
        <v>35</v>
      </c>
      <c r="D48" s="48" t="s">
        <v>36</v>
      </c>
      <c r="E48" s="46"/>
      <c r="I48" s="16"/>
    </row>
    <row r="49" spans="1:9" ht="31.5" customHeight="1" thickTop="1" thickBot="1" x14ac:dyDescent="0.4">
      <c r="A49" s="211"/>
      <c r="B49" s="71" t="s">
        <v>153</v>
      </c>
      <c r="C49" s="45" t="s">
        <v>21</v>
      </c>
      <c r="D49" s="44"/>
      <c r="E49" s="46"/>
      <c r="F49" s="47"/>
      <c r="I49" s="16"/>
    </row>
    <row r="50" spans="1:9" ht="28" customHeight="1" thickBot="1" x14ac:dyDescent="0.4">
      <c r="A50" s="211"/>
      <c r="B50" s="71" t="s">
        <v>154</v>
      </c>
      <c r="C50" s="45" t="s">
        <v>21</v>
      </c>
      <c r="D50" s="44"/>
      <c r="I50" s="16"/>
    </row>
    <row r="51" spans="1:9" ht="35.5" customHeight="1" thickBot="1" x14ac:dyDescent="0.4">
      <c r="A51" s="211"/>
      <c r="B51" s="71" t="s">
        <v>155</v>
      </c>
      <c r="C51" s="45" t="s">
        <v>21</v>
      </c>
      <c r="D51" s="44"/>
      <c r="I51" s="16"/>
    </row>
    <row r="52" spans="1:9" ht="22.5" customHeight="1" thickBot="1" x14ac:dyDescent="0.4">
      <c r="A52" s="212"/>
      <c r="B52" s="71" t="s">
        <v>156</v>
      </c>
      <c r="C52" s="45" t="s">
        <v>21</v>
      </c>
      <c r="D52" s="44"/>
      <c r="E52" s="16"/>
      <c r="F52" s="16"/>
      <c r="I52" s="16"/>
    </row>
    <row r="53" spans="1:9" ht="15.5" thickTop="1" thickBot="1" x14ac:dyDescent="0.4">
      <c r="A53" s="34"/>
      <c r="B53" s="72"/>
      <c r="I53" s="16"/>
    </row>
    <row r="54" spans="1:9" ht="15.5" thickTop="1" thickBot="1" x14ac:dyDescent="0.4">
      <c r="A54" s="33"/>
      <c r="B54" s="73" t="s">
        <v>157</v>
      </c>
      <c r="C54" s="32" t="s">
        <v>158</v>
      </c>
      <c r="D54" s="25" t="s">
        <v>159</v>
      </c>
    </row>
    <row r="55" spans="1:9" ht="24.65" customHeight="1" thickTop="1" thickBot="1" x14ac:dyDescent="0.4">
      <c r="A55" s="31" t="s">
        <v>160</v>
      </c>
      <c r="B55" s="26" t="s">
        <v>21</v>
      </c>
      <c r="C55" s="52" t="s">
        <v>21</v>
      </c>
      <c r="D55" s="26"/>
    </row>
    <row r="56" spans="1:9" ht="25.5" customHeight="1" thickTop="1" thickBot="1" x14ac:dyDescent="0.4">
      <c r="A56" s="30" t="s">
        <v>161</v>
      </c>
      <c r="B56" s="26" t="s">
        <v>21</v>
      </c>
      <c r="C56" s="52" t="s">
        <v>21</v>
      </c>
      <c r="D56" s="26"/>
    </row>
    <row r="57" spans="1:9" ht="27.65" customHeight="1" thickTop="1" thickBot="1" x14ac:dyDescent="0.4">
      <c r="A57" s="30" t="s">
        <v>162</v>
      </c>
      <c r="B57" s="26" t="s">
        <v>21</v>
      </c>
      <c r="C57" s="52" t="s">
        <v>21</v>
      </c>
      <c r="D57" s="26"/>
    </row>
    <row r="58" spans="1:9" ht="15.5" thickTop="1" thickBot="1" x14ac:dyDescent="0.4">
      <c r="A58" s="29"/>
      <c r="B58" s="28"/>
      <c r="C58" s="27" t="s">
        <v>163</v>
      </c>
      <c r="D58" s="25" t="s">
        <v>159</v>
      </c>
    </row>
    <row r="59" spans="1:9" ht="15" customHeight="1" thickTop="1" thickBot="1" x14ac:dyDescent="0.4">
      <c r="A59" s="206" t="s">
        <v>164</v>
      </c>
      <c r="B59" s="57" t="s">
        <v>165</v>
      </c>
      <c r="C59" s="58">
        <f>IF(D10&lt;=D9,3,IF(D10&gt;=(D9+30),1,2))</f>
        <v>1</v>
      </c>
      <c r="D59" s="26"/>
    </row>
    <row r="60" spans="1:9" ht="15.5" thickTop="1" thickBot="1" x14ac:dyDescent="0.4">
      <c r="A60" s="207"/>
      <c r="B60" s="57" t="s">
        <v>166</v>
      </c>
      <c r="C60" s="59">
        <f>IF(OR(B55="No",B56="No",B57="No"),1,IF(A115&lt;=1,1,IF(A115=3,3,2)))</f>
        <v>1</v>
      </c>
      <c r="D60" s="26"/>
    </row>
    <row r="61" spans="1:9" ht="15.5" thickTop="1" thickBot="1" x14ac:dyDescent="0.4">
      <c r="A61" s="207"/>
      <c r="B61" s="57" t="s">
        <v>167</v>
      </c>
      <c r="C61" s="59">
        <f>IF(OR(C55=B103,C56=B103,C57=B103),1,IF(B115&lt;=1,1,IF(B115=3,3,2)))</f>
        <v>1</v>
      </c>
      <c r="D61" s="26"/>
    </row>
    <row r="62" spans="1:9" ht="15.5" thickTop="1" thickBot="1" x14ac:dyDescent="0.4">
      <c r="A62" s="208"/>
      <c r="B62" s="60" t="s">
        <v>168</v>
      </c>
      <c r="C62" s="54">
        <f>C59*'Performance Weighting'!$D$13+C60*'Performance Weighting'!$D$14+C61*'Performance Weighting'!$D$15</f>
        <v>1</v>
      </c>
      <c r="D62" s="25" t="str">
        <f>IF(C62&lt;='Performance Weighting'!$D$31,'Performance Weighting'!$B$31,IF(C62&gt;'Performance Weighting'!$D$30,'Performance Weighting'!$B$29,'Performance Weighting'!$B$30))</f>
        <v xml:space="preserve">Unacceptable </v>
      </c>
    </row>
    <row r="64" spans="1:9" s="5" customFormat="1" x14ac:dyDescent="0.35">
      <c r="A64" s="20"/>
      <c r="B64" s="61"/>
      <c r="C64" s="62"/>
      <c r="D64" s="16"/>
      <c r="E64" s="16"/>
      <c r="F64" s="16"/>
      <c r="I64" s="16"/>
    </row>
    <row r="65" spans="1:4" ht="15" thickBot="1" x14ac:dyDescent="0.4"/>
    <row r="66" spans="1:4" ht="39.5" customHeight="1" thickTop="1" thickBot="1" x14ac:dyDescent="0.4">
      <c r="A66" s="31" t="s">
        <v>243</v>
      </c>
      <c r="B66" s="200" t="s">
        <v>244</v>
      </c>
      <c r="C66" s="201"/>
      <c r="D66" s="202"/>
    </row>
    <row r="94" spans="1:4" ht="14.5" hidden="1" customHeight="1" x14ac:dyDescent="0.35"/>
    <row r="95" spans="1:4" s="5" customFormat="1" ht="13" hidden="1" customHeight="1" x14ac:dyDescent="0.3">
      <c r="A95" s="9" t="s">
        <v>169</v>
      </c>
      <c r="B95" s="9" t="s">
        <v>170</v>
      </c>
      <c r="C95" s="10" t="s">
        <v>171</v>
      </c>
      <c r="D95" s="9" t="s">
        <v>172</v>
      </c>
    </row>
    <row r="96" spans="1:4" s="5" customFormat="1" ht="13" hidden="1" customHeight="1" x14ac:dyDescent="0.3">
      <c r="A96" s="9" t="s">
        <v>173</v>
      </c>
      <c r="B96" s="9" t="s">
        <v>174</v>
      </c>
      <c r="C96" s="10" t="s">
        <v>175</v>
      </c>
      <c r="D96" s="9" t="s">
        <v>176</v>
      </c>
    </row>
    <row r="97" spans="1:4" s="5" customFormat="1" ht="13" hidden="1" customHeight="1" x14ac:dyDescent="0.3">
      <c r="A97" s="9" t="s">
        <v>177</v>
      </c>
      <c r="B97" s="9" t="s">
        <v>178</v>
      </c>
      <c r="C97" s="10" t="s">
        <v>179</v>
      </c>
      <c r="D97" s="9" t="s">
        <v>180</v>
      </c>
    </row>
    <row r="98" spans="1:4" s="5" customFormat="1" ht="13" hidden="1" customHeight="1" x14ac:dyDescent="0.3">
      <c r="A98" s="9" t="s">
        <v>181</v>
      </c>
      <c r="B98" s="9" t="s">
        <v>182</v>
      </c>
      <c r="C98" s="10" t="s">
        <v>183</v>
      </c>
    </row>
    <row r="99" spans="1:4" s="5" customFormat="1" ht="13" hidden="1" customHeight="1" x14ac:dyDescent="0.3">
      <c r="A99" s="9" t="s">
        <v>184</v>
      </c>
      <c r="B99" s="9" t="s">
        <v>185</v>
      </c>
      <c r="C99" s="10"/>
      <c r="D99" s="9"/>
    </row>
    <row r="100" spans="1:4" s="5" customFormat="1" ht="13" hidden="1" customHeight="1" x14ac:dyDescent="0.3">
      <c r="A100" s="9" t="s">
        <v>21</v>
      </c>
      <c r="B100" s="9" t="s">
        <v>21</v>
      </c>
      <c r="C100" s="10"/>
      <c r="D100" s="9"/>
    </row>
    <row r="101" spans="1:4" s="5" customFormat="1" ht="13" hidden="1" customHeight="1" x14ac:dyDescent="0.3">
      <c r="A101" s="9" t="s">
        <v>186</v>
      </c>
      <c r="B101" s="9" t="s">
        <v>187</v>
      </c>
      <c r="C101" s="10"/>
      <c r="D101" s="9"/>
    </row>
    <row r="102" spans="1:4" s="5" customFormat="1" ht="13" hidden="1" customHeight="1" x14ac:dyDescent="0.3">
      <c r="A102" s="9" t="s">
        <v>130</v>
      </c>
      <c r="B102" s="9" t="s">
        <v>188</v>
      </c>
      <c r="C102" s="10"/>
      <c r="D102" s="9"/>
    </row>
    <row r="103" spans="1:4" s="5" customFormat="1" ht="13" hidden="1" customHeight="1" x14ac:dyDescent="0.3">
      <c r="A103" s="9" t="s">
        <v>189</v>
      </c>
      <c r="B103" s="9" t="s">
        <v>190</v>
      </c>
      <c r="C103" s="10"/>
    </row>
    <row r="104" spans="1:4" s="5" customFormat="1" ht="13" hidden="1" customHeight="1" x14ac:dyDescent="0.3">
      <c r="A104" s="9"/>
      <c r="B104" s="9">
        <f>C111-C105</f>
        <v>730</v>
      </c>
      <c r="C104" s="10"/>
      <c r="D104" s="9"/>
    </row>
    <row r="105" spans="1:4" s="5" customFormat="1" ht="13" hidden="1" customHeight="1" x14ac:dyDescent="0.3">
      <c r="A105" s="11">
        <f>IF($B$55=A101,3,IF($B$55=A103,"1",IF($B$55=A102,2,1)))</f>
        <v>1</v>
      </c>
      <c r="B105" s="11">
        <f>IF($C$55=B101,3,IF($C$55=B103,"1",IF($C$55=B102,2,1)))</f>
        <v>1</v>
      </c>
      <c r="C105" s="13">
        <v>43311</v>
      </c>
      <c r="D105" s="12">
        <v>43311</v>
      </c>
    </row>
    <row r="106" spans="1:4" s="5" customFormat="1" ht="13" hidden="1" customHeight="1" x14ac:dyDescent="0.3">
      <c r="A106" s="11">
        <f>IF($B$56=A101,3,IF($B$56=A103,"1",IF($B$56=A102,2,1)))</f>
        <v>1</v>
      </c>
      <c r="B106" s="11">
        <f>IF($C$56=B101,3,IF($C$56=B103,"1",IF($C$56=B102,2,1)))</f>
        <v>1</v>
      </c>
      <c r="C106" s="10">
        <v>273</v>
      </c>
      <c r="D106" s="9">
        <f>D107*C106/C107</f>
        <v>1092</v>
      </c>
    </row>
    <row r="107" spans="1:4" s="5" customFormat="1" ht="13" hidden="1" customHeight="1" x14ac:dyDescent="0.3">
      <c r="A107" s="11"/>
      <c r="B107" s="11"/>
      <c r="C107" s="15">
        <v>0.25</v>
      </c>
      <c r="D107" s="14">
        <v>1</v>
      </c>
    </row>
    <row r="108" spans="1:4" s="5" customFormat="1" ht="13" hidden="1" customHeight="1" x14ac:dyDescent="0.3">
      <c r="A108" s="11"/>
      <c r="B108" s="11"/>
      <c r="C108" s="10">
        <f>D111-D105</f>
        <v>289</v>
      </c>
      <c r="D108" s="9"/>
    </row>
    <row r="109" spans="1:4" s="5" customFormat="1" ht="13" hidden="1" customHeight="1" x14ac:dyDescent="0.3">
      <c r="A109" s="11"/>
      <c r="B109" s="11"/>
      <c r="C109" s="10"/>
      <c r="D109" s="9"/>
    </row>
    <row r="110" spans="1:4" s="5" customFormat="1" ht="13" hidden="1" customHeight="1" x14ac:dyDescent="0.3">
      <c r="A110" s="11"/>
      <c r="B110" s="11"/>
      <c r="C110" s="10"/>
      <c r="D110" s="9"/>
    </row>
    <row r="111" spans="1:4" s="5" customFormat="1" ht="13" hidden="1" customHeight="1" x14ac:dyDescent="0.3">
      <c r="A111" s="11"/>
      <c r="B111" s="11"/>
      <c r="C111" s="13">
        <v>44041</v>
      </c>
      <c r="D111" s="12">
        <v>43600</v>
      </c>
    </row>
    <row r="112" spans="1:4" s="5" customFormat="1" ht="13" hidden="1" customHeight="1" x14ac:dyDescent="0.3">
      <c r="A112" s="11"/>
      <c r="B112" s="11"/>
      <c r="C112" s="10"/>
      <c r="D112" s="9"/>
    </row>
    <row r="113" spans="1:4" s="5" customFormat="1" ht="13" hidden="1" customHeight="1" x14ac:dyDescent="0.3">
      <c r="A113" s="11"/>
      <c r="B113" s="11"/>
      <c r="C113" s="10"/>
      <c r="D113" s="9"/>
    </row>
    <row r="114" spans="1:4" s="5" customFormat="1" ht="13" hidden="1" customHeight="1" x14ac:dyDescent="0.3">
      <c r="A114" s="11">
        <f>IF($B$57=A101,3,IF($B$57=A103,"1",IF($B$57=A102,2,)))</f>
        <v>0</v>
      </c>
      <c r="B114" s="11">
        <f>IF($C$57=B101,3,IF($C$57=B103,"1",IF($C$57=B102,2,)))</f>
        <v>0</v>
      </c>
      <c r="C114" s="10"/>
      <c r="D114" s="9"/>
    </row>
    <row r="115" spans="1:4" s="5" customFormat="1" ht="13" hidden="1" customHeight="1" x14ac:dyDescent="0.3">
      <c r="A115" s="9">
        <f>(A105+A106+A114)/3</f>
        <v>0.66666666666666663</v>
      </c>
      <c r="B115" s="9">
        <f>(B105+B106+B114)/3</f>
        <v>0.66666666666666663</v>
      </c>
      <c r="C115" s="8"/>
      <c r="D115" s="7"/>
    </row>
    <row r="116" spans="1:4" ht="14.5" hidden="1" customHeight="1" x14ac:dyDescent="0.35"/>
  </sheetData>
  <mergeCells count="12">
    <mergeCell ref="B66:D66"/>
    <mergeCell ref="I13:I14"/>
    <mergeCell ref="A40:A41"/>
    <mergeCell ref="A59:A62"/>
    <mergeCell ref="B1:F1"/>
    <mergeCell ref="B2:D2"/>
    <mergeCell ref="A48:A52"/>
    <mergeCell ref="A18:A21"/>
    <mergeCell ref="A3:A15"/>
    <mergeCell ref="A22:A30"/>
    <mergeCell ref="A31:A39"/>
    <mergeCell ref="A42:A45"/>
  </mergeCells>
  <conditionalFormatting sqref="E46:E52 C46:C52 C40:C41">
    <cfRule type="cellIs" dxfId="68" priority="224" operator="equal">
      <formula>"No"</formula>
    </cfRule>
    <cfRule type="cellIs" dxfId="67" priority="225" operator="equal">
      <formula>"Yes"</formula>
    </cfRule>
  </conditionalFormatting>
  <conditionalFormatting sqref="E46:E52 C46:C52 C40:C41">
    <cfRule type="cellIs" dxfId="66" priority="223" operator="equal">
      <formula>"Select"</formula>
    </cfRule>
  </conditionalFormatting>
  <conditionalFormatting sqref="C24:C25 C43 C45 C19:C22 C27:C34">
    <cfRule type="cellIs" dxfId="65" priority="155" operator="equal">
      <formula>"No"</formula>
    </cfRule>
    <cfRule type="cellIs" dxfId="64" priority="156" operator="equal">
      <formula>"Yes"</formula>
    </cfRule>
  </conditionalFormatting>
  <conditionalFormatting sqref="C24:C25 C43 C45 C19:C22 C27:C34">
    <cfRule type="cellIs" dxfId="63" priority="154" operator="equal">
      <formula>"Select"</formula>
    </cfRule>
  </conditionalFormatting>
  <conditionalFormatting sqref="C23">
    <cfRule type="cellIs" dxfId="62" priority="152" operator="equal">
      <formula>"No"</formula>
    </cfRule>
    <cfRule type="cellIs" dxfId="61" priority="153" operator="equal">
      <formula>"Yes"</formula>
    </cfRule>
  </conditionalFormatting>
  <conditionalFormatting sqref="C23">
    <cfRule type="cellIs" dxfId="60" priority="151" operator="equal">
      <formula>"Select"</formula>
    </cfRule>
  </conditionalFormatting>
  <conditionalFormatting sqref="C43 C45">
    <cfRule type="cellIs" dxfId="59" priority="149" operator="equal">
      <formula>"No"</formula>
    </cfRule>
    <cfRule type="cellIs" dxfId="58" priority="150" operator="equal">
      <formula>"Yes"</formula>
    </cfRule>
  </conditionalFormatting>
  <conditionalFormatting sqref="C43 C45">
    <cfRule type="cellIs" dxfId="57" priority="148" operator="equal">
      <formula>"Select"</formula>
    </cfRule>
  </conditionalFormatting>
  <conditionalFormatting sqref="C42">
    <cfRule type="cellIs" dxfId="56" priority="146" operator="equal">
      <formula>"No"</formula>
    </cfRule>
    <cfRule type="cellIs" dxfId="55" priority="147" operator="equal">
      <formula>"Yes"</formula>
    </cfRule>
  </conditionalFormatting>
  <conditionalFormatting sqref="C42">
    <cfRule type="cellIs" dxfId="54" priority="145" operator="equal">
      <formula>"Select"</formula>
    </cfRule>
  </conditionalFormatting>
  <conditionalFormatting sqref="C35">
    <cfRule type="cellIs" dxfId="53" priority="128" operator="equal">
      <formula>"No"</formula>
    </cfRule>
    <cfRule type="cellIs" dxfId="52" priority="129" operator="equal">
      <formula>"Yes"</formula>
    </cfRule>
  </conditionalFormatting>
  <conditionalFormatting sqref="C35">
    <cfRule type="cellIs" dxfId="51" priority="127" operator="equal">
      <formula>"Select"</formula>
    </cfRule>
  </conditionalFormatting>
  <conditionalFormatting sqref="C39">
    <cfRule type="cellIs" dxfId="50" priority="116" operator="equal">
      <formula>"No"</formula>
    </cfRule>
    <cfRule type="cellIs" dxfId="49" priority="117" operator="equal">
      <formula>"Yes"</formula>
    </cfRule>
  </conditionalFormatting>
  <conditionalFormatting sqref="C39">
    <cfRule type="cellIs" dxfId="48" priority="115" operator="equal">
      <formula>"Select"</formula>
    </cfRule>
  </conditionalFormatting>
  <conditionalFormatting sqref="C44">
    <cfRule type="cellIs" dxfId="47" priority="113" operator="equal">
      <formula>"No"</formula>
    </cfRule>
    <cfRule type="cellIs" dxfId="46" priority="114" operator="equal">
      <formula>"Yes"</formula>
    </cfRule>
  </conditionalFormatting>
  <conditionalFormatting sqref="C44">
    <cfRule type="cellIs" dxfId="45" priority="112" operator="equal">
      <formula>"Select"</formula>
    </cfRule>
  </conditionalFormatting>
  <conditionalFormatting sqref="C36:C38">
    <cfRule type="cellIs" dxfId="44" priority="98" operator="equal">
      <formula>"No"</formula>
    </cfRule>
    <cfRule type="cellIs" dxfId="43" priority="99" operator="equal">
      <formula>"Yes"</formula>
    </cfRule>
  </conditionalFormatting>
  <conditionalFormatting sqref="C36:C38">
    <cfRule type="cellIs" dxfId="42" priority="97" operator="equal">
      <formula>"Select"</formula>
    </cfRule>
  </conditionalFormatting>
  <conditionalFormatting sqref="C18">
    <cfRule type="cellIs" dxfId="41" priority="35" operator="equal">
      <formula>"No"</formula>
    </cfRule>
    <cfRule type="cellIs" dxfId="40" priority="36" operator="equal">
      <formula>"Yes"</formula>
    </cfRule>
  </conditionalFormatting>
  <conditionalFormatting sqref="C18">
    <cfRule type="cellIs" dxfId="39" priority="34" operator="equal">
      <formula>"Select"</formula>
    </cfRule>
  </conditionalFormatting>
  <conditionalFormatting sqref="E40:E41">
    <cfRule type="cellIs" dxfId="38" priority="32" operator="equal">
      <formula>"No"</formula>
    </cfRule>
    <cfRule type="cellIs" dxfId="37" priority="33" operator="equal">
      <formula>"Yes"</formula>
    </cfRule>
  </conditionalFormatting>
  <conditionalFormatting sqref="E40:E41">
    <cfRule type="cellIs" dxfId="36" priority="31" operator="equal">
      <formula>"Select"</formula>
    </cfRule>
  </conditionalFormatting>
  <conditionalFormatting sqref="E24:E25 E43 E45 E19:E22 E27:E34">
    <cfRule type="cellIs" dxfId="35" priority="29" operator="equal">
      <formula>"No"</formula>
    </cfRule>
    <cfRule type="cellIs" dxfId="34" priority="30" operator="equal">
      <formula>"Yes"</formula>
    </cfRule>
  </conditionalFormatting>
  <conditionalFormatting sqref="E24:E25 E43 E45 E19:E22 E27:E34">
    <cfRule type="cellIs" dxfId="33" priority="28" operator="equal">
      <formula>"Select"</formula>
    </cfRule>
  </conditionalFormatting>
  <conditionalFormatting sqref="E23">
    <cfRule type="cellIs" dxfId="32" priority="26" operator="equal">
      <formula>"No"</formula>
    </cfRule>
    <cfRule type="cellIs" dxfId="31" priority="27" operator="equal">
      <formula>"Yes"</formula>
    </cfRule>
  </conditionalFormatting>
  <conditionalFormatting sqref="E23">
    <cfRule type="cellIs" dxfId="30" priority="25" operator="equal">
      <formula>"Select"</formula>
    </cfRule>
  </conditionalFormatting>
  <conditionalFormatting sqref="E43 E45">
    <cfRule type="cellIs" dxfId="29" priority="23" operator="equal">
      <formula>"No"</formula>
    </cfRule>
    <cfRule type="cellIs" dxfId="28" priority="24" operator="equal">
      <formula>"Yes"</formula>
    </cfRule>
  </conditionalFormatting>
  <conditionalFormatting sqref="E43 E45">
    <cfRule type="cellIs" dxfId="27" priority="22" operator="equal">
      <formula>"Select"</formula>
    </cfRule>
  </conditionalFormatting>
  <conditionalFormatting sqref="E42">
    <cfRule type="cellIs" dxfId="26" priority="20" operator="equal">
      <formula>"No"</formula>
    </cfRule>
    <cfRule type="cellIs" dxfId="25" priority="21" operator="equal">
      <formula>"Yes"</formula>
    </cfRule>
  </conditionalFormatting>
  <conditionalFormatting sqref="E42">
    <cfRule type="cellIs" dxfId="24" priority="19" operator="equal">
      <formula>"Select"</formula>
    </cfRule>
  </conditionalFormatting>
  <conditionalFormatting sqref="E39">
    <cfRule type="cellIs" dxfId="23" priority="14" operator="equal">
      <formula>"No"</formula>
    </cfRule>
    <cfRule type="cellIs" dxfId="22" priority="15" operator="equal">
      <formula>"Yes"</formula>
    </cfRule>
  </conditionalFormatting>
  <conditionalFormatting sqref="E39">
    <cfRule type="cellIs" dxfId="21" priority="13" operator="equal">
      <formula>"Select"</formula>
    </cfRule>
  </conditionalFormatting>
  <conditionalFormatting sqref="E44">
    <cfRule type="cellIs" dxfId="20" priority="11" operator="equal">
      <formula>"No"</formula>
    </cfRule>
    <cfRule type="cellIs" dxfId="19" priority="12" operator="equal">
      <formula>"Yes"</formula>
    </cfRule>
  </conditionalFormatting>
  <conditionalFormatting sqref="E44">
    <cfRule type="cellIs" dxfId="18" priority="10" operator="equal">
      <formula>"Select"</formula>
    </cfRule>
  </conditionalFormatting>
  <conditionalFormatting sqref="E36:E38">
    <cfRule type="cellIs" dxfId="17" priority="8" operator="equal">
      <formula>"No"</formula>
    </cfRule>
    <cfRule type="cellIs" dxfId="16" priority="9" operator="equal">
      <formula>"Yes"</formula>
    </cfRule>
  </conditionalFormatting>
  <conditionalFormatting sqref="E36:E38">
    <cfRule type="cellIs" dxfId="15" priority="7" operator="equal">
      <formula>"Select"</formula>
    </cfRule>
  </conditionalFormatting>
  <conditionalFormatting sqref="E18">
    <cfRule type="cellIs" dxfId="14" priority="5" operator="equal">
      <formula>"No"</formula>
    </cfRule>
    <cfRule type="cellIs" dxfId="13" priority="6" operator="equal">
      <formula>"Yes"</formula>
    </cfRule>
  </conditionalFormatting>
  <conditionalFormatting sqref="E18">
    <cfRule type="cellIs" dxfId="12" priority="4" operator="equal">
      <formula>"Select"</formula>
    </cfRule>
  </conditionalFormatting>
  <conditionalFormatting sqref="E35">
    <cfRule type="cellIs" dxfId="11" priority="2" operator="equal">
      <formula>"No"</formula>
    </cfRule>
    <cfRule type="cellIs" dxfId="10" priority="3" operator="equal">
      <formula>"Yes"</formula>
    </cfRule>
  </conditionalFormatting>
  <conditionalFormatting sqref="E35">
    <cfRule type="cellIs" dxfId="9" priority="1" operator="equal">
      <formula>"Select"</formula>
    </cfRule>
  </conditionalFormatting>
  <dataValidations count="11">
    <dataValidation type="list" allowBlank="1" showInputMessage="1" showErrorMessage="1" sqref="C55:C57" xr:uid="{8DBDD66A-9C58-400F-A22D-BDE527A40514}">
      <formula1>$B$100:$B$103</formula1>
    </dataValidation>
    <dataValidation type="list" allowBlank="1" showInputMessage="1" showErrorMessage="1" sqref="B55:B57" xr:uid="{FE3D5A8A-D5DF-4115-9D98-5517C963C44A}">
      <formula1>$A$100:$A$103</formula1>
    </dataValidation>
    <dataValidation type="list" allowBlank="1" showInputMessage="1" showErrorMessage="1" sqref="C49:C52 C20:C22 C42:C43 C27:C31 C33:C34 C45 C24:C25 E20:E22 E42:E43 E27:E31 E33:E34 E45 E24:E25" xr:uid="{07352122-99D9-4210-9292-7BA626B325E6}">
      <formula1>"Select,Yes,No"</formula1>
    </dataValidation>
    <dataValidation type="list" allowBlank="1" showInputMessage="1" showErrorMessage="1" sqref="C23 E23" xr:uid="{84264FBE-6704-46D7-B142-CB9B72E101E7}">
      <formula1>"Select,Cash,Accrual,Modified Cash, Modified Accrual"</formula1>
    </dataValidation>
    <dataValidation type="list" allowBlank="1" showInputMessage="1" showErrorMessage="1" sqref="C32 E32" xr:uid="{C88268C7-F834-4C26-B477-AC6E512673C6}">
      <formula1>"Select,ISA,ISSAI,USGAAS,Other"</formula1>
    </dataValidation>
    <dataValidation type="list" allowBlank="1" showInputMessage="1" showErrorMessage="1" sqref="C44 C18:C19 C39:C41 C46:C52 E46:E52 E44 E18:E19 E39:E41" xr:uid="{CB7CAF17-C0BB-4378-95A6-88A4F04F6643}">
      <formula1>"Select,Yes,No,N/A"</formula1>
    </dataValidation>
    <dataValidation type="list" allowBlank="1" showInputMessage="1" showErrorMessage="1" sqref="C23 E23" xr:uid="{BE660173-E1F9-4E85-8AE9-C3AC5D505640}">
      <formula1>"Select, Cash, Accruals, Modified Cash, Modified Accrual"</formula1>
    </dataValidation>
    <dataValidation type="list" allowBlank="1" showInputMessage="1" showErrorMessage="1" sqref="C43 C45 E43 E45" xr:uid="{42A04081-3CA6-465E-A211-36D5F570F862}">
      <formula1>"Select,Yes,No,Partially"</formula1>
    </dataValidation>
    <dataValidation type="list" allowBlank="1" showInputMessage="1" showErrorMessage="1" sqref="C36:C38 E36:E38" xr:uid="{6FCA2C8A-060A-456C-B2CD-A51D4A52059D}">
      <formula1>"Select,Yes,No, Partially"</formula1>
    </dataValidation>
    <dataValidation type="list" allowBlank="1" showInputMessage="1" showErrorMessage="1" sqref="D12" xr:uid="{20D22640-966C-4069-A282-3ECFE7D47DCC}">
      <formula1>$F$7:$F$9</formula1>
    </dataValidation>
    <dataValidation type="list" allowBlank="1" showInputMessage="1" showErrorMessage="1" sqref="C35 E35" xr:uid="{97A23D81-44BA-4D93-9656-9EE8ACEEBEC2}">
      <formula1>"Select, Unqualified, Qualified, Adverse, Disclaimer "</formula1>
    </dataValidation>
  </dataValidations>
  <pageMargins left="0.7" right="0.7" top="0.75" bottom="0.75" header="0.3" footer="0.3"/>
  <pageSetup paperSize="8" scale="59" fitToHeight="2"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FC289-D918-4E45-BDE5-D578529A3E09}">
  <sheetPr codeName="Sheet2">
    <tabColor theme="1"/>
  </sheetPr>
  <dimension ref="A1:F32"/>
  <sheetViews>
    <sheetView zoomScaleNormal="100" workbookViewId="0"/>
  </sheetViews>
  <sheetFormatPr defaultColWidth="8.81640625" defaultRowHeight="15.5" x14ac:dyDescent="0.3"/>
  <cols>
    <col min="1" max="1" width="18.54296875" style="2" customWidth="1"/>
    <col min="2" max="2" width="32.81640625" style="1" customWidth="1"/>
    <col min="3" max="3" width="35.54296875" style="1" customWidth="1"/>
    <col min="4" max="16384" width="8.81640625" style="1"/>
  </cols>
  <sheetData>
    <row r="1" spans="1:6" x14ac:dyDescent="0.3">
      <c r="A1" s="3"/>
    </row>
    <row r="4" spans="1:6" s="5" customFormat="1" ht="14.5" x14ac:dyDescent="0.35">
      <c r="A4" s="20" t="s">
        <v>191</v>
      </c>
      <c r="B4" s="61"/>
      <c r="C4" s="62"/>
      <c r="D4" s="16"/>
      <c r="E4" s="16"/>
      <c r="F4" s="16"/>
    </row>
    <row r="5" spans="1:6" s="5" customFormat="1" ht="14.5" x14ac:dyDescent="0.35">
      <c r="A5" s="16" t="s">
        <v>192</v>
      </c>
      <c r="B5" s="16"/>
      <c r="C5" s="6"/>
      <c r="E5" s="20"/>
      <c r="F5" s="20"/>
    </row>
    <row r="6" spans="1:6" s="5" customFormat="1" ht="14.5" x14ac:dyDescent="0.35">
      <c r="A6" s="75" t="s">
        <v>193</v>
      </c>
      <c r="B6" s="75" t="s">
        <v>157</v>
      </c>
      <c r="C6" s="74" t="s">
        <v>158</v>
      </c>
      <c r="E6" s="22"/>
      <c r="F6" s="22"/>
    </row>
    <row r="7" spans="1:6" s="5" customFormat="1" ht="14.5" x14ac:dyDescent="0.35">
      <c r="A7" s="22">
        <v>1</v>
      </c>
      <c r="B7" s="22">
        <v>1</v>
      </c>
      <c r="C7" s="23">
        <v>1</v>
      </c>
      <c r="E7" s="22"/>
      <c r="F7" s="22"/>
    </row>
    <row r="8" spans="1:6" s="5" customFormat="1" ht="14.5" x14ac:dyDescent="0.35">
      <c r="A8" s="22">
        <v>2</v>
      </c>
      <c r="B8" s="22">
        <v>2</v>
      </c>
      <c r="C8" s="23">
        <v>2</v>
      </c>
      <c r="E8" s="22"/>
      <c r="F8" s="22"/>
    </row>
    <row r="9" spans="1:6" s="5" customFormat="1" ht="14.5" x14ac:dyDescent="0.35">
      <c r="A9" s="22">
        <v>3</v>
      </c>
      <c r="B9" s="22">
        <v>3</v>
      </c>
      <c r="C9" s="21">
        <v>3</v>
      </c>
      <c r="E9" s="16"/>
      <c r="F9" s="16"/>
    </row>
    <row r="10" spans="1:6" s="5" customFormat="1" ht="14.5" x14ac:dyDescent="0.35">
      <c r="C10" s="6"/>
      <c r="D10" s="16"/>
      <c r="E10" s="16"/>
      <c r="F10" s="16"/>
    </row>
    <row r="11" spans="1:6" s="5" customFormat="1" ht="14.5" x14ac:dyDescent="0.35">
      <c r="A11" s="16"/>
      <c r="B11" s="16"/>
      <c r="C11" s="69" t="s">
        <v>194</v>
      </c>
      <c r="D11" s="16"/>
      <c r="E11" s="20"/>
      <c r="F11" s="20"/>
    </row>
    <row r="12" spans="1:6" s="5" customFormat="1" ht="14.5" x14ac:dyDescent="0.35">
      <c r="A12" s="18" t="s">
        <v>193</v>
      </c>
      <c r="B12" s="16"/>
      <c r="C12" s="68" t="s">
        <v>195</v>
      </c>
      <c r="D12" s="20" t="s">
        <v>196</v>
      </c>
      <c r="E12" s="16"/>
      <c r="F12" s="19"/>
    </row>
    <row r="13" spans="1:6" s="5" customFormat="1" ht="14.5" x14ac:dyDescent="0.35">
      <c r="A13" s="16">
        <v>1</v>
      </c>
      <c r="B13" s="16" t="s">
        <v>172</v>
      </c>
      <c r="C13" s="69" t="s">
        <v>193</v>
      </c>
      <c r="D13" s="19">
        <v>0.1</v>
      </c>
      <c r="E13" s="16"/>
      <c r="F13" s="19"/>
    </row>
    <row r="14" spans="1:6" s="5" customFormat="1" ht="14.5" x14ac:dyDescent="0.35">
      <c r="A14" s="16">
        <v>2</v>
      </c>
      <c r="B14" s="16" t="s">
        <v>176</v>
      </c>
      <c r="C14" s="69" t="s">
        <v>157</v>
      </c>
      <c r="D14" s="19">
        <v>0.4</v>
      </c>
      <c r="E14" s="16"/>
      <c r="F14" s="19"/>
    </row>
    <row r="15" spans="1:6" s="5" customFormat="1" ht="14.5" x14ac:dyDescent="0.35">
      <c r="A15" s="16">
        <v>3</v>
      </c>
      <c r="B15" s="16" t="s">
        <v>180</v>
      </c>
      <c r="C15" s="69" t="s">
        <v>158</v>
      </c>
      <c r="D15" s="19">
        <v>0.5</v>
      </c>
      <c r="E15" s="16"/>
      <c r="F15" s="16"/>
    </row>
    <row r="16" spans="1:6" s="5" customFormat="1" ht="14.5" x14ac:dyDescent="0.35">
      <c r="A16" s="16"/>
      <c r="B16" s="16"/>
      <c r="C16" s="17"/>
      <c r="D16" s="16"/>
      <c r="E16" s="16"/>
      <c r="F16" s="16"/>
    </row>
    <row r="17" spans="1:6" s="5" customFormat="1" ht="14.5" x14ac:dyDescent="0.35">
      <c r="A17" s="18" t="s">
        <v>157</v>
      </c>
      <c r="B17" s="16"/>
      <c r="C17" s="17"/>
      <c r="D17" s="16"/>
      <c r="E17" s="16"/>
      <c r="F17" s="16"/>
    </row>
    <row r="18" spans="1:6" s="5" customFormat="1" ht="14.5" x14ac:dyDescent="0.35">
      <c r="A18" s="16">
        <v>1</v>
      </c>
      <c r="B18" s="16" t="s">
        <v>197</v>
      </c>
      <c r="C18" s="17"/>
      <c r="D18" s="16"/>
      <c r="E18" s="16"/>
      <c r="F18" s="16"/>
    </row>
    <row r="19" spans="1:6" s="5" customFormat="1" ht="14.5" x14ac:dyDescent="0.35">
      <c r="A19" s="16">
        <v>2</v>
      </c>
      <c r="B19" s="16" t="s">
        <v>198</v>
      </c>
      <c r="C19" s="17"/>
      <c r="D19" s="16"/>
      <c r="E19" s="16"/>
      <c r="F19" s="16"/>
    </row>
    <row r="20" spans="1:6" s="5" customFormat="1" ht="14.5" x14ac:dyDescent="0.35">
      <c r="A20" s="16">
        <v>3</v>
      </c>
      <c r="B20" s="16" t="s">
        <v>199</v>
      </c>
      <c r="C20" s="17"/>
      <c r="D20" s="16"/>
      <c r="E20" s="16"/>
      <c r="F20" s="16"/>
    </row>
    <row r="21" spans="1:6" s="5" customFormat="1" ht="14.5" x14ac:dyDescent="0.35">
      <c r="A21" s="16"/>
      <c r="B21" s="16"/>
      <c r="C21" s="17"/>
      <c r="D21" s="16"/>
      <c r="E21" s="16"/>
      <c r="F21" s="16"/>
    </row>
    <row r="22" spans="1:6" s="5" customFormat="1" ht="14.5" x14ac:dyDescent="0.35">
      <c r="A22" s="18" t="s">
        <v>158</v>
      </c>
      <c r="B22" s="16"/>
      <c r="C22" s="17"/>
      <c r="D22" s="16"/>
      <c r="E22" s="16"/>
      <c r="F22" s="16"/>
    </row>
    <row r="23" spans="1:6" s="5" customFormat="1" ht="14.5" x14ac:dyDescent="0.35">
      <c r="A23" s="16">
        <v>1</v>
      </c>
      <c r="B23" s="16" t="s">
        <v>200</v>
      </c>
      <c r="C23" s="17"/>
      <c r="D23" s="16"/>
      <c r="E23" s="16"/>
      <c r="F23" s="16"/>
    </row>
    <row r="24" spans="1:6" s="5" customFormat="1" ht="14.5" x14ac:dyDescent="0.35">
      <c r="A24" s="16">
        <v>2</v>
      </c>
      <c r="B24" s="16" t="s">
        <v>201</v>
      </c>
      <c r="C24" s="17"/>
      <c r="D24" s="16"/>
      <c r="E24" s="16"/>
      <c r="F24" s="16"/>
    </row>
    <row r="25" spans="1:6" s="5" customFormat="1" ht="14.5" x14ac:dyDescent="0.35">
      <c r="A25" s="16">
        <v>3</v>
      </c>
      <c r="B25" s="16" t="s">
        <v>202</v>
      </c>
      <c r="C25" s="17"/>
      <c r="D25" s="16"/>
      <c r="E25" s="16"/>
      <c r="F25" s="16"/>
    </row>
    <row r="26" spans="1:6" s="5" customFormat="1" ht="14.5" x14ac:dyDescent="0.35">
      <c r="A26" s="16"/>
      <c r="B26" s="16"/>
      <c r="C26" s="17"/>
      <c r="D26" s="16"/>
      <c r="E26" s="16"/>
      <c r="F26" s="16"/>
    </row>
    <row r="27" spans="1:6" s="5" customFormat="1" ht="14.5" x14ac:dyDescent="0.35">
      <c r="A27" s="56" t="s">
        <v>203</v>
      </c>
      <c r="B27" s="16"/>
      <c r="C27" s="17"/>
      <c r="D27" s="16"/>
      <c r="E27" s="16"/>
      <c r="F27" s="16"/>
    </row>
    <row r="28" spans="1:6" s="5" customFormat="1" ht="14.5" x14ac:dyDescent="0.35">
      <c r="A28" s="16"/>
      <c r="B28" s="16"/>
      <c r="C28" s="17"/>
      <c r="D28" s="16"/>
      <c r="E28" s="16"/>
      <c r="F28" s="16"/>
    </row>
    <row r="29" spans="1:6" s="5" customFormat="1" ht="14.5" x14ac:dyDescent="0.35">
      <c r="A29" s="16"/>
      <c r="B29" s="16" t="s">
        <v>204</v>
      </c>
      <c r="C29" s="17" t="s">
        <v>205</v>
      </c>
      <c r="D29" s="16"/>
      <c r="E29" s="16"/>
      <c r="F29" s="16"/>
    </row>
    <row r="30" spans="1:6" s="5" customFormat="1" ht="14.5" x14ac:dyDescent="0.35">
      <c r="A30" s="16"/>
      <c r="B30" s="16" t="s">
        <v>206</v>
      </c>
      <c r="C30" s="17" t="s">
        <v>207</v>
      </c>
      <c r="D30" s="16">
        <v>2.2000000000000002</v>
      </c>
      <c r="E30" s="16"/>
      <c r="F30" s="16"/>
    </row>
    <row r="31" spans="1:6" s="5" customFormat="1" ht="14.5" x14ac:dyDescent="0.35">
      <c r="A31" s="16"/>
      <c r="B31" s="16" t="s">
        <v>208</v>
      </c>
      <c r="C31" s="17" t="s">
        <v>209</v>
      </c>
      <c r="D31" s="16">
        <v>1.5</v>
      </c>
    </row>
    <row r="32" spans="1:6" s="4" customFormat="1" ht="14.5" x14ac:dyDescent="0.35">
      <c r="A32" s="5"/>
      <c r="B32" s="5"/>
      <c r="C32" s="6"/>
      <c r="D32" s="5"/>
      <c r="E32" s="5"/>
      <c r="F32" s="5"/>
    </row>
  </sheetData>
  <pageMargins left="0.7" right="0.7" top="0.75" bottom="0.75" header="0.3" footer="0.3"/>
  <pageSetup paperSize="9" orientation="portrait" r:id="rId1"/>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54CE4-B4C8-4BCE-ADCE-26CDDEE1DA91}">
  <dimension ref="A1:AE40"/>
  <sheetViews>
    <sheetView topLeftCell="A15" workbookViewId="0">
      <selection activeCell="F19" sqref="F19"/>
    </sheetView>
  </sheetViews>
  <sheetFormatPr defaultColWidth="8.54296875" defaultRowHeight="14.5" x14ac:dyDescent="0.35"/>
  <cols>
    <col min="1" max="1" width="16.1796875" style="99" customWidth="1"/>
    <col min="2" max="2" width="82.81640625" style="99" customWidth="1"/>
    <col min="3" max="3" width="12.1796875" style="99" customWidth="1"/>
    <col min="4" max="4" width="45.54296875" style="99" customWidth="1"/>
    <col min="5" max="16384" width="8.54296875" style="99"/>
  </cols>
  <sheetData>
    <row r="1" spans="1:9" ht="31" customHeight="1" x14ac:dyDescent="0.35">
      <c r="B1" s="226" t="s">
        <v>210</v>
      </c>
      <c r="C1" s="226"/>
      <c r="D1" s="226"/>
    </row>
    <row r="2" spans="1:9" ht="15" thickBot="1" x14ac:dyDescent="0.4">
      <c r="A2" s="199" t="s">
        <v>4</v>
      </c>
      <c r="B2" s="53" t="s">
        <v>5</v>
      </c>
      <c r="C2" s="90"/>
      <c r="F2" s="111"/>
      <c r="G2" s="111"/>
      <c r="H2" s="111"/>
      <c r="I2" s="111"/>
    </row>
    <row r="3" spans="1:9" ht="15" thickBot="1" x14ac:dyDescent="0.4">
      <c r="A3" s="199"/>
      <c r="B3" s="53" t="s">
        <v>6</v>
      </c>
      <c r="C3" s="90"/>
      <c r="F3" s="111"/>
      <c r="G3" s="111"/>
      <c r="H3" s="111"/>
      <c r="I3" s="111"/>
    </row>
    <row r="4" spans="1:9" ht="15" thickBot="1" x14ac:dyDescent="0.4">
      <c r="A4" s="199"/>
      <c r="B4" s="53" t="s">
        <v>7</v>
      </c>
      <c r="C4" s="90"/>
      <c r="F4" s="111"/>
      <c r="G4" s="111"/>
      <c r="H4" s="111"/>
      <c r="I4" s="111"/>
    </row>
    <row r="5" spans="1:9" ht="15.65" customHeight="1" thickBot="1" x14ac:dyDescent="0.4">
      <c r="A5" s="199"/>
      <c r="B5" s="53" t="s">
        <v>8</v>
      </c>
      <c r="C5" s="90"/>
      <c r="F5" s="111"/>
      <c r="G5" s="111"/>
      <c r="H5" s="111"/>
      <c r="I5" s="111"/>
    </row>
    <row r="6" spans="1:9" ht="15.65" customHeight="1" thickBot="1" x14ac:dyDescent="0.4">
      <c r="A6" s="199"/>
      <c r="B6" s="53" t="s">
        <v>211</v>
      </c>
      <c r="C6" s="90"/>
      <c r="F6" s="111"/>
      <c r="G6" s="111"/>
      <c r="H6" s="111"/>
      <c r="I6" s="111"/>
    </row>
    <row r="7" spans="1:9" ht="20.5" customHeight="1" thickBot="1" x14ac:dyDescent="0.4">
      <c r="A7" s="199"/>
      <c r="B7" s="53" t="s">
        <v>212</v>
      </c>
      <c r="C7" s="90"/>
      <c r="F7" s="111"/>
      <c r="G7" s="111"/>
      <c r="H7" s="111"/>
      <c r="I7" s="111"/>
    </row>
    <row r="8" spans="1:9" ht="20.5" customHeight="1" thickBot="1" x14ac:dyDescent="0.4">
      <c r="A8" s="199"/>
      <c r="B8" s="53" t="s">
        <v>213</v>
      </c>
      <c r="C8" s="90"/>
      <c r="F8" s="97"/>
      <c r="G8" s="97"/>
      <c r="H8" s="97"/>
      <c r="I8" s="97"/>
    </row>
    <row r="9" spans="1:9" ht="20.5" customHeight="1" thickBot="1" x14ac:dyDescent="0.4">
      <c r="A9" s="199"/>
      <c r="B9" s="53" t="s">
        <v>214</v>
      </c>
      <c r="C9" s="90"/>
    </row>
    <row r="10" spans="1:9" ht="18.649999999999999" customHeight="1" thickBot="1" x14ac:dyDescent="0.4">
      <c r="A10" s="199"/>
      <c r="B10" s="53" t="s">
        <v>215</v>
      </c>
      <c r="C10" s="90"/>
    </row>
    <row r="11" spans="1:9" ht="20.149999999999999" customHeight="1" thickBot="1" x14ac:dyDescent="0.4">
      <c r="A11" s="199"/>
      <c r="B11" s="53" t="s">
        <v>11</v>
      </c>
      <c r="C11" s="90"/>
    </row>
    <row r="12" spans="1:9" ht="15" thickBot="1" x14ac:dyDescent="0.4"/>
    <row r="13" spans="1:9" ht="30.65" customHeight="1" thickBot="1" x14ac:dyDescent="0.4">
      <c r="A13" s="79"/>
      <c r="B13" s="78" t="s">
        <v>16</v>
      </c>
      <c r="C13" s="98" t="s">
        <v>17</v>
      </c>
      <c r="D13" s="92" t="s">
        <v>49</v>
      </c>
    </row>
    <row r="14" spans="1:9" ht="20.5" customHeight="1" thickTop="1" thickBot="1" x14ac:dyDescent="0.4">
      <c r="A14" s="197" t="s">
        <v>216</v>
      </c>
      <c r="B14" s="198"/>
      <c r="C14" s="198"/>
      <c r="D14" s="198"/>
    </row>
    <row r="15" spans="1:9" ht="49" customHeight="1" thickTop="1" thickBot="1" x14ac:dyDescent="0.4">
      <c r="A15" s="112"/>
      <c r="B15" s="37" t="s">
        <v>217</v>
      </c>
      <c r="C15" s="105" t="s">
        <v>21</v>
      </c>
      <c r="D15" s="37"/>
    </row>
    <row r="16" spans="1:9" ht="43" customHeight="1" thickTop="1" thickBot="1" x14ac:dyDescent="0.4">
      <c r="A16" s="113"/>
      <c r="B16" s="37" t="s">
        <v>218</v>
      </c>
      <c r="C16" s="105" t="s">
        <v>21</v>
      </c>
      <c r="D16" s="37"/>
    </row>
    <row r="17" spans="1:31" ht="18" customHeight="1" thickTop="1" thickBot="1" x14ac:dyDescent="0.4">
      <c r="A17" s="197" t="s">
        <v>219</v>
      </c>
      <c r="B17" s="198"/>
      <c r="C17" s="198"/>
      <c r="D17" s="198"/>
    </row>
    <row r="18" spans="1:31" ht="33" customHeight="1" thickTop="1" thickBot="1" x14ac:dyDescent="0.4">
      <c r="A18" s="227" t="s">
        <v>220</v>
      </c>
      <c r="B18" s="37" t="s">
        <v>221</v>
      </c>
      <c r="C18" s="114" t="s">
        <v>21</v>
      </c>
      <c r="D18" s="37"/>
    </row>
    <row r="19" spans="1:31" ht="48.65" customHeight="1" thickTop="1" thickBot="1" x14ac:dyDescent="0.4">
      <c r="A19" s="228"/>
      <c r="B19" s="37" t="s">
        <v>222</v>
      </c>
      <c r="C19" s="114" t="s">
        <v>21</v>
      </c>
      <c r="D19" s="37"/>
    </row>
    <row r="20" spans="1:31" ht="40" customHeight="1" thickTop="1" thickBot="1" x14ac:dyDescent="0.4">
      <c r="A20" s="228"/>
      <c r="B20" s="37" t="s">
        <v>223</v>
      </c>
      <c r="C20" s="114" t="s">
        <v>21</v>
      </c>
      <c r="D20" s="37"/>
    </row>
    <row r="21" spans="1:31" ht="39" customHeight="1" thickTop="1" thickBot="1" x14ac:dyDescent="0.4">
      <c r="A21" s="227" t="s">
        <v>151</v>
      </c>
      <c r="B21" s="37" t="s">
        <v>224</v>
      </c>
      <c r="C21" s="114" t="s">
        <v>21</v>
      </c>
      <c r="D21" s="37"/>
    </row>
    <row r="22" spans="1:31" ht="40.5" customHeight="1" thickTop="1" thickBot="1" x14ac:dyDescent="0.4">
      <c r="A22" s="228"/>
      <c r="B22" s="37" t="s">
        <v>225</v>
      </c>
      <c r="C22" s="114" t="s">
        <v>21</v>
      </c>
      <c r="D22" s="37"/>
    </row>
    <row r="23" spans="1:31" ht="56.15" customHeight="1" thickTop="1" thickBot="1" x14ac:dyDescent="0.4">
      <c r="A23" s="229" t="s">
        <v>226</v>
      </c>
      <c r="B23" s="37" t="s">
        <v>227</v>
      </c>
      <c r="C23" s="114" t="s">
        <v>21</v>
      </c>
      <c r="D23" s="37"/>
    </row>
    <row r="24" spans="1:31" ht="48" customHeight="1" thickTop="1" thickBot="1" x14ac:dyDescent="0.4">
      <c r="A24" s="230"/>
      <c r="B24" s="37" t="s">
        <v>228</v>
      </c>
      <c r="C24" s="114" t="s">
        <v>21</v>
      </c>
      <c r="D24" s="37"/>
    </row>
    <row r="25" spans="1:31" ht="40.5" customHeight="1" thickTop="1" thickBot="1" x14ac:dyDescent="0.4">
      <c r="A25" s="231"/>
      <c r="B25" s="37" t="s">
        <v>229</v>
      </c>
      <c r="C25" s="114" t="s">
        <v>21</v>
      </c>
      <c r="D25" s="37"/>
    </row>
    <row r="27" spans="1:31" ht="29.5" customHeight="1" thickBot="1" x14ac:dyDescent="0.4">
      <c r="A27" s="191" t="s">
        <v>230</v>
      </c>
      <c r="B27" s="191"/>
      <c r="C27" s="191"/>
      <c r="D27" s="191"/>
    </row>
    <row r="28" spans="1:31" x14ac:dyDescent="0.35">
      <c r="A28" s="185"/>
      <c r="B28" s="186"/>
      <c r="C28" s="186"/>
      <c r="D28" s="186"/>
    </row>
    <row r="29" spans="1:31" x14ac:dyDescent="0.35">
      <c r="A29" s="187"/>
      <c r="B29" s="188"/>
      <c r="C29" s="188"/>
      <c r="D29" s="188"/>
    </row>
    <row r="30" spans="1:31" ht="15" thickBot="1" x14ac:dyDescent="0.4">
      <c r="A30" s="189"/>
      <c r="B30" s="190"/>
      <c r="C30" s="190"/>
      <c r="D30" s="190"/>
    </row>
    <row r="31" spans="1:31" ht="15" thickBot="1" x14ac:dyDescent="0.4">
      <c r="E31" s="84"/>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row>
    <row r="32" spans="1:31" s="84" customFormat="1" ht="20.5" customHeight="1" thickBot="1" x14ac:dyDescent="0.4">
      <c r="A32" s="178" t="s">
        <v>231</v>
      </c>
      <c r="B32" s="91" t="s">
        <v>232</v>
      </c>
      <c r="C32" s="93"/>
      <c r="D32" s="91" t="s">
        <v>42</v>
      </c>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row>
    <row r="33" spans="1:31" s="84" customFormat="1" ht="15" thickBot="1" x14ac:dyDescent="0.4">
      <c r="A33" s="179"/>
      <c r="B33" s="94">
        <v>1</v>
      </c>
      <c r="C33" s="93"/>
      <c r="D33" s="94">
        <v>1</v>
      </c>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row>
    <row r="34" spans="1:31" s="84" customFormat="1" ht="15" thickBot="1" x14ac:dyDescent="0.4">
      <c r="A34" s="179"/>
      <c r="B34" s="94">
        <v>2</v>
      </c>
      <c r="C34" s="93"/>
      <c r="D34" s="94">
        <v>2</v>
      </c>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row>
    <row r="35" spans="1:31" s="84" customFormat="1" ht="15" thickBot="1" x14ac:dyDescent="0.4">
      <c r="A35" s="179"/>
      <c r="B35" s="94">
        <v>3</v>
      </c>
      <c r="C35" s="93"/>
      <c r="D35" s="94">
        <v>3</v>
      </c>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row>
    <row r="36" spans="1:31" s="84" customFormat="1" ht="15" thickBot="1" x14ac:dyDescent="0.4">
      <c r="A36" s="179"/>
      <c r="B36" s="94">
        <v>4</v>
      </c>
      <c r="C36" s="93"/>
      <c r="D36" s="94">
        <v>4</v>
      </c>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row>
    <row r="37" spans="1:31" s="84" customFormat="1" ht="15" thickBot="1" x14ac:dyDescent="0.4">
      <c r="A37" s="179"/>
      <c r="B37" s="94">
        <v>5</v>
      </c>
      <c r="C37" s="93"/>
      <c r="D37" s="94">
        <v>5</v>
      </c>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row>
    <row r="38" spans="1:31" x14ac:dyDescent="0.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row>
    <row r="40" spans="1:31" x14ac:dyDescent="0.35">
      <c r="A40" s="82"/>
    </row>
  </sheetData>
  <mergeCells count="10">
    <mergeCell ref="B1:D1"/>
    <mergeCell ref="A2:A11"/>
    <mergeCell ref="A27:D27"/>
    <mergeCell ref="A28:D30"/>
    <mergeCell ref="A32:A37"/>
    <mergeCell ref="A21:A22"/>
    <mergeCell ref="A23:A25"/>
    <mergeCell ref="A18:A20"/>
    <mergeCell ref="A17:D17"/>
    <mergeCell ref="A14:D14"/>
  </mergeCells>
  <dataValidations count="1">
    <dataValidation type="list" allowBlank="1" showInputMessage="1" showErrorMessage="1" sqref="C15:C16 C18:C25" xr:uid="{079D31A8-42BA-4897-869E-A56F21A078BD}">
      <formula1>"Select, Yes, No, N/A"</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c097f1e6-5941-48e7-ac45-8c5509127d4f" ContentTypeId="0x01010014768F94803F42BEA62C5B7969543DC7" PreviousValue="false"/>
</file>

<file path=customXml/item2.xml><?xml version="1.0" encoding="utf-8"?>
<ct:contentTypeSchema xmlns:ct="http://schemas.microsoft.com/office/2006/metadata/contentType" xmlns:ma="http://schemas.microsoft.com/office/2006/metadata/properties/metaAttributes" ct:_="" ma:_="" ma:contentTypeName="Working Document" ma:contentTypeID="0x01010014768F94803F42BEA62C5B7969543DC700614115CC2DF06C4D900C052D17B64580" ma:contentTypeVersion="655" ma:contentTypeDescription="A work in progress document. &#10;Retention period upon archiving: 0 years." ma:contentTypeScope="" ma:versionID="715552aecebb608d5708a67b3ca02985">
  <xsd:schema xmlns:xsd="http://www.w3.org/2001/XMLSchema" xmlns:xs="http://www.w3.org/2001/XMLSchema" xmlns:p="http://schemas.microsoft.com/office/2006/metadata/properties" xmlns:ns2="fa473315-44a4-4518-8a4f-31f7017f3642" xmlns:ns3="35e12937-5b34-46d4-b9bf-87d7f341f44f" targetNamespace="http://schemas.microsoft.com/office/2006/metadata/properties" ma:root="true" ma:fieldsID="67224bf4fd5a3c101ac39fac77cfd056" ns2:_="" ns3:_="">
    <xsd:import namespace="fa473315-44a4-4518-8a4f-31f7017f3642"/>
    <xsd:import namespace="35e12937-5b34-46d4-b9bf-87d7f341f44f"/>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473315-44a4-4518-8a4f-31f7017f364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5e12937-5b34-46d4-b9bf-87d7f341f44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fa473315-44a4-4518-8a4f-31f7017f3642">WZN43ZX6PDCX-1417612529-6743</_dlc_DocId>
    <_dlc_DocIdUrl xmlns="fa473315-44a4-4518-8a4f-31f7017f3642">
      <Url>https://tgf.sharepoint.com/sites/TSFIN1/PFTS/_layouts/15/DocIdRedir.aspx?ID=WZN43ZX6PDCX-1417612529-6743</Url>
      <Description>WZN43ZX6PDCX-1417612529-6743</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94060EA-5BDF-4B3D-9668-0D2BEB8E3141}">
  <ds:schemaRefs>
    <ds:schemaRef ds:uri="Microsoft.SharePoint.Taxonomy.ContentTypeSync"/>
  </ds:schemaRefs>
</ds:datastoreItem>
</file>

<file path=customXml/itemProps2.xml><?xml version="1.0" encoding="utf-8"?>
<ds:datastoreItem xmlns:ds="http://schemas.openxmlformats.org/officeDocument/2006/customXml" ds:itemID="{BD717430-BF72-4F99-9890-7F86B0C1FA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473315-44a4-4518-8a4f-31f7017f3642"/>
    <ds:schemaRef ds:uri="35e12937-5b34-46d4-b9bf-87d7f341f4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70F738-E63A-4DAC-B5B7-6AB2A68551B2}">
  <ds:schemaRefs>
    <ds:schemaRef ds:uri="http://schemas.microsoft.com/office/2006/metadata/properties"/>
    <ds:schemaRef ds:uri="http://purl.org/dc/terms/"/>
    <ds:schemaRef ds:uri="http://schemas.microsoft.com/office/2006/documentManagement/types"/>
    <ds:schemaRef ds:uri="http://purl.org/dc/dcmitype/"/>
    <ds:schemaRef ds:uri="35e12937-5b34-46d4-b9bf-87d7f341f44f"/>
    <ds:schemaRef ds:uri="fa473315-44a4-4518-8a4f-31f7017f3642"/>
    <ds:schemaRef ds:uri="http://purl.org/dc/elements/1.1/"/>
    <ds:schemaRef ds:uri="http://schemas.microsoft.com/office/infopath/2007/PartnerControls"/>
    <ds:schemaRef ds:uri="http://schemas.openxmlformats.org/package/2006/metadata/core-properties"/>
    <ds:schemaRef ds:uri="http://www.w3.org/XML/1998/namespace"/>
  </ds:schemaRefs>
</ds:datastoreItem>
</file>

<file path=customXml/itemProps4.xml><?xml version="1.0" encoding="utf-8"?>
<ds:datastoreItem xmlns:ds="http://schemas.openxmlformats.org/officeDocument/2006/customXml" ds:itemID="{E0121392-F175-4B79-A0A2-A135EE810FEF}">
  <ds:schemaRefs>
    <ds:schemaRef ds:uri="http://schemas.microsoft.com/sharepoint/v3/contenttype/forms"/>
  </ds:schemaRefs>
</ds:datastoreItem>
</file>

<file path=customXml/itemProps5.xml><?xml version="1.0" encoding="utf-8"?>
<ds:datastoreItem xmlns:ds="http://schemas.openxmlformats.org/officeDocument/2006/customXml" ds:itemID="{003F3478-2589-458D-B236-A0015067AF9C}">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LFA Role and Scope of Work</vt:lpstr>
      <vt:lpstr>1. Review of Audit ToR_SR Plan</vt:lpstr>
      <vt:lpstr>2. Auditor Selection </vt:lpstr>
      <vt:lpstr>3. Audit Planning</vt:lpstr>
      <vt:lpstr>4. Audit Exit</vt:lpstr>
      <vt:lpstr>5. Audit Review Checklist</vt:lpstr>
      <vt:lpstr>Performance Weighting</vt:lpstr>
      <vt:lpstr>6.Implementation of SR audit pl</vt:lpstr>
      <vt:lpstr>'1. Review of Audit ToR_SR Plan'!Print_Area</vt:lpstr>
      <vt:lpstr>'5. Audit Review Checklist'!Print_Area</vt:lpstr>
      <vt:lpstr>'5. Audit Review Checklist'!Print_Titles</vt:lpstr>
    </vt:vector>
  </TitlesOfParts>
  <Manager/>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2022-06-09T12:44:02Z</cp:lastPrinted>
  <dcterms:created xsi:type="dcterms:W3CDTF">2019-08-13T07:37:38Z</dcterms:created>
  <dcterms:modified xsi:type="dcterms:W3CDTF">2022-06-10T07:19:24Z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0x01010014768F94803F42BEA62C5B7969543DC700614115CC2DF06C4D900C052D17B64580</vt:lpwstr>
  </property>
  <property fmtid="{D5CDD505-2E9C-101B-9397-08002B2CF9AE}" pid="5" name="_dlc_DocIdItemGuid">
    <vt:lpwstr>e9d2a411-7038-4661-b277-58ec3c59a491</vt:lpwstr>
  </property>
</Properties>
</file>