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codeName="ThisWorkbook" defaultThemeVersion="166925"/>
  <mc:AlternateContent xmlns:mc="http://schemas.openxmlformats.org/markup-compatibility/2006">
    <mc:Choice Requires="x15">
      <x15ac:absPath xmlns:x15ac="http://schemas.microsoft.com/office/spreadsheetml/2010/11/ac" url="C:\Users\otokar\OneDrive - The Global Fund\Documents\My documents\LFA guidelines\Audit_ToR\"/>
    </mc:Choice>
  </mc:AlternateContent>
  <xr:revisionPtr revIDLastSave="0" documentId="13_ncr:1_{051F9104-0208-4880-B7F2-D689728B8464}" xr6:coauthVersionLast="44" xr6:coauthVersionMax="44" xr10:uidLastSave="{00000000-0000-0000-0000-000000000000}"/>
  <bookViews>
    <workbookView xWindow="22932" yWindow="-108" windowWidth="23256" windowHeight="12576" tabRatio="969" xr2:uid="{4FB4B39B-BC40-4547-8929-9D828E19E94E}"/>
  </bookViews>
  <sheets>
    <sheet name="LFA Role and Scope of Work" sheetId="8" r:id="rId1"/>
    <sheet name="1. Review of Audit ToR_SR Plan" sheetId="9" r:id="rId2"/>
    <sheet name="2. Auditor Selection " sheetId="13" r:id="rId3"/>
    <sheet name="3. Audit Planning" sheetId="14" r:id="rId4"/>
    <sheet name="4. Audit Exit" sheetId="15" r:id="rId5"/>
    <sheet name="5. Detailed Review Checklist" sheetId="7" r:id="rId6"/>
    <sheet name="Performance Weighting" sheetId="2" r:id="rId7"/>
    <sheet name="6. Follow up on Audit Findings" sheetId="19" r:id="rId8"/>
    <sheet name="7.Implementation of SR audit pl" sheetId="20" r:id="rId9"/>
  </sheets>
  <externalReferences>
    <externalReference r:id="rId10"/>
    <externalReference r:id="rId11"/>
    <externalReference r:id="rId12"/>
    <externalReference r:id="rId13"/>
    <externalReference r:id="rId14"/>
    <externalReference r:id="rId15"/>
    <externalReference r:id="rId16"/>
  </externalReferences>
  <definedNames>
    <definedName name="_ftn1" localSheetId="0">'LFA Role and Scope of Work'!#REF!</definedName>
    <definedName name="_ftn2" localSheetId="6">'Performance Weighting'!#REF!</definedName>
    <definedName name="_ftn3" localSheetId="6">'Performance Weighting'!#REF!</definedName>
    <definedName name="_ftn4" localSheetId="6">'Performance Weighting'!#REF!</definedName>
    <definedName name="_ftn5" localSheetId="6">'Performance Weighting'!#REF!</definedName>
    <definedName name="_ftnref1" localSheetId="0">'LFA Role and Scope of Work'!#REF!</definedName>
    <definedName name="_ftnref5" localSheetId="6">'Performance Weighting'!#REF!</definedName>
    <definedName name="Actual" localSheetId="5">([0]!PeriodInActual*('[1]CO.LINK Team-Work Plan 2019'!$R1&gt;0))*[0]!PeriodInPlan</definedName>
    <definedName name="Actual">(PeriodInActual*('[1]CO.LINK Team-Work Plan 2019'!$R1&gt;0))*PeriodInPlan</definedName>
    <definedName name="ActualBeyond" localSheetId="5">[0]!PeriodInActual*('[1]CO.LINK Team-Work Plan 2019'!$R1&gt;0)</definedName>
    <definedName name="ActualBeyond">PeriodInActual*('[1]CO.LINK Team-Work Plan 2019'!$R1&gt;0)</definedName>
    <definedName name="Collaboration">'[1]Data validation tab'!$G$3:$G$16</definedName>
    <definedName name="Corp_Obj">'[1]Data validation tab'!$J$3:$J$7</definedName>
    <definedName name="Country">[2]Parameters!$C$3:$C$133</definedName>
    <definedName name="Criticality">[3]Sheet1!$K$3:$K$11</definedName>
    <definedName name="datacoll" localSheetId="5">'[4]Parameters for drop downs'!#REF!</definedName>
    <definedName name="datacoll" localSheetId="7">'[4]Parameters for drop downs'!#REF!</definedName>
    <definedName name="datacoll" localSheetId="8">'[4]Parameters for drop downs'!#REF!</definedName>
    <definedName name="datacoll">'[4]Parameters for drop downs'!#REF!</definedName>
    <definedName name="Division_Priority">'[1]Data validation tab'!$D$3:$D$20</definedName>
    <definedName name="Entity">[3]Sheet1!$M$3:$M$11</definedName>
    <definedName name="FD">[5]Parameters!$D$3:$D$6</definedName>
    <definedName name="FO">[5]Parameters!$E$3:$E$38</definedName>
    <definedName name="Grade">'[6]Internal Rates'!$A$3:$A$9</definedName>
    <definedName name="Issue_Type">[3]Sheet1!$L$3:$L$11</definedName>
    <definedName name="KPIs">'[1]Data validation tab'!$I$3:$I$24</definedName>
    <definedName name="PercentComplete" localSheetId="5">[0]!PercentCompleteBeyond*[0]!PeriodInPlan</definedName>
    <definedName name="PercentComplete">PercentCompleteBeyond*PeriodInPlan</definedName>
    <definedName name="PercentCompleteBeyond">('[1]CO.LINK Team-Work Plan 2019'!A$8=MEDIAN('[1]CO.LINK Team-Work Plan 2019'!A$8,'[1]CO.LINK Team-Work Plan 2019'!$R1,'[1]CO.LINK Team-Work Plan 2019'!$R1+'[1]CO.LINK Team-Work Plan 2019'!$S1)*('[1]CO.LINK Team-Work Plan 2019'!$R1&gt;0))*(('[1]CO.LINK Team-Work Plan 2019'!A$8&lt;(INT('[1]CO.LINK Team-Work Plan 2019'!$R1+'[1]CO.LINK Team-Work Plan 2019'!$S1*'[1]CO.LINK Team-Work Plan 2019'!$X1)))+('[1]CO.LINK Team-Work Plan 2019'!A$8='[1]CO.LINK Team-Work Plan 2019'!$R1))*('[1]CO.LINK Team-Work Plan 2019'!$X1&gt;0)</definedName>
    <definedName name="period_selected">'[1]CO.LINK Team-Work Plan 2019'!$U$3</definedName>
    <definedName name="PeriodInActual">'[1]CO.LINK Team-Work Plan 2019'!A$8=MEDIAN('[1]CO.LINK Team-Work Plan 2019'!A$8,'[1]CO.LINK Team-Work Plan 2019'!$R1,'[1]CO.LINK Team-Work Plan 2019'!$R1+'[1]CO.LINK Team-Work Plan 2019'!$S1-1)</definedName>
    <definedName name="PeriodInPlan">'[1]CO.LINK Team-Work Plan 2019'!A$8=MEDIAN('[1]CO.LINK Team-Work Plan 2019'!A$8,'[1]CO.LINK Team-Work Plan 2019'!$P1,'[1]CO.LINK Team-Work Plan 2019'!$P1+'[1]CO.LINK Team-Work Plan 2019'!$Q1-1)</definedName>
    <definedName name="Plan" localSheetId="5">[0]!PeriodInPlan*('[1]CO.LINK Team-Work Plan 2019'!$P1&gt;0)</definedName>
    <definedName name="Plan">PeriodInPlan*('[1]CO.LINK Team-Work Plan 2019'!$P1&gt;0)</definedName>
    <definedName name="_xlnm.Print_Area" localSheetId="1">'1. Review of Audit ToR_SR Plan'!$A$1:$D$55</definedName>
    <definedName name="_xlnm.Print_Area" localSheetId="5">'5. Detailed Review Checklist'!$A$2:$F$60</definedName>
    <definedName name="_xlnm.Print_Titles" localSheetId="5">'5. Detailed Review Checklist'!$17:$17</definedName>
    <definedName name="Priority">'[1]Data validation tab'!$E$3:$E$6</definedName>
    <definedName name="Process">[3]Sheet1!$J$3:$J$11</definedName>
    <definedName name="Procurement">[5]Parameters!$D$13:$D$18</definedName>
    <definedName name="PRsInCountry">OFFSET([7]Recipient!$B$1,MATCH([7]Setup!$B$6,[7]Recipient!A:A,0)-1,0,COUNTIF([7]Recipient!A:A,[7]Setup!$B$6),1)</definedName>
    <definedName name="Repfreq" localSheetId="5">'[4]Parameters for drop downs'!#REF!</definedName>
    <definedName name="Repfreq" localSheetId="7">'[4]Parameters for drop downs'!#REF!</definedName>
    <definedName name="Repfreq" localSheetId="8">'[4]Parameters for drop downs'!#REF!</definedName>
    <definedName name="Repfreq">'[4]Parameters for drop downs'!#REF!</definedName>
    <definedName name="repmech" localSheetId="5">'[4]Parameters for drop downs'!#REF!</definedName>
    <definedName name="repmech" localSheetId="7">'[4]Parameters for drop downs'!#REF!</definedName>
    <definedName name="repmech" localSheetId="8">'[4]Parameters for drop downs'!#REF!</definedName>
    <definedName name="repmech">'[4]Parameters for drop downs'!#REF!</definedName>
    <definedName name="RFM">[5]Parameters!$F$3:$F$8</definedName>
    <definedName name="Status">'[2]Parameters Action Plan'!$N$4:$N$8</definedName>
    <definedName name="Stream">'[1]Data validation tab'!$C$3:$C$12</definedName>
    <definedName name="Team">'[1]Data validation tab'!$H$3:$H$33</definedName>
    <definedName name="Updatefreq" localSheetId="5">'[4]Parameters for drop downs'!#REF!</definedName>
    <definedName name="Updatefreq" localSheetId="7">'[4]Parameters for drop downs'!#REF!</definedName>
    <definedName name="Updatefreq" localSheetId="8">'[4]Parameters for drop downs'!#REF!</definedName>
    <definedName name="Updatefreq">'[4]Parameters for drop downs'!#REF!</definedName>
    <definedName name="Z_212E687F_00B1_4EF7_96F3_8F667B63ACFD_.wvu.PrintArea" localSheetId="1" hidden="1">'1. Review of Audit ToR_SR Plan'!$A$1:$D$44</definedName>
    <definedName name="Z_2EB3E4C1_8A8C_4EC3_A488_32628DD655D0_.wvu.PrintArea" localSheetId="1" hidden="1">'1. Review of Audit ToR_SR Plan'!$A$1:$D$44</definedName>
    <definedName name="Z_2EB3E4C1_8A8C_4EC3_A488_32628DD655D0_.wvu.Rows" localSheetId="0" hidden="1">'LFA Role and Scope of Work'!#REF!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112" i="7" l="1"/>
  <c r="A112" i="7"/>
  <c r="C106" i="7"/>
  <c r="D104" i="7"/>
  <c r="B104" i="7"/>
  <c r="A104" i="7"/>
  <c r="B103" i="7"/>
  <c r="A103" i="7"/>
  <c r="B102" i="7"/>
  <c r="B46" i="7"/>
  <c r="D9" i="7"/>
  <c r="E10" i="7" s="1"/>
  <c r="C57" i="7" l="1"/>
  <c r="B113" i="7"/>
  <c r="C59" i="7" s="1"/>
  <c r="A113" i="7"/>
  <c r="C58" i="7" s="1"/>
  <c r="C60" i="7" l="1"/>
  <c r="D60" i="7" s="1"/>
</calcChain>
</file>

<file path=xl/sharedStrings.xml><?xml version="1.0" encoding="utf-8"?>
<sst xmlns="http://schemas.openxmlformats.org/spreadsheetml/2006/main" count="470" uniqueCount="262">
  <si>
    <t>Additional Scope</t>
  </si>
  <si>
    <t>Yes</t>
  </si>
  <si>
    <t>No</t>
  </si>
  <si>
    <t>Select</t>
  </si>
  <si>
    <t>Answer</t>
  </si>
  <si>
    <t>Reviewer assurance statements</t>
  </si>
  <si>
    <t>Please select the basis of accounting used for the preparation of the financial statements:</t>
  </si>
  <si>
    <t>The current audit reporting period aligns to the current AFR and PU/DR period.</t>
  </si>
  <si>
    <t>The report adequately covers the additional scope of work included in the approved TORs. (optional)</t>
  </si>
  <si>
    <t>Modified Accrual</t>
  </si>
  <si>
    <t>Quality</t>
  </si>
  <si>
    <t>Criteria for performance</t>
  </si>
  <si>
    <t>Management Letter</t>
  </si>
  <si>
    <t>DO NOT MODIFY FORMULAS</t>
  </si>
  <si>
    <t>Reviewer /LFA</t>
  </si>
  <si>
    <t>Consolidated grant specific</t>
  </si>
  <si>
    <t>ISA</t>
  </si>
  <si>
    <t>Program (or entity) audit</t>
  </si>
  <si>
    <t>ISSAI</t>
  </si>
  <si>
    <t>Common funding mechanisms</t>
  </si>
  <si>
    <t>USGAAS</t>
  </si>
  <si>
    <t>Grant Number:</t>
  </si>
  <si>
    <t>UN</t>
  </si>
  <si>
    <t>Other</t>
  </si>
  <si>
    <t xml:space="preserve">Separate PR/SR </t>
  </si>
  <si>
    <t>Financial statements period start date:</t>
  </si>
  <si>
    <t>Financial statements period end date:</t>
  </si>
  <si>
    <t>Date of PR's submission of Audit Report and ML to GF:</t>
  </si>
  <si>
    <t>Partially</t>
  </si>
  <si>
    <t>Modified Cash</t>
  </si>
  <si>
    <t>Unspecified</t>
  </si>
  <si>
    <t>Cash</t>
  </si>
  <si>
    <t>Accrual</t>
  </si>
  <si>
    <t>Compliant</t>
  </si>
  <si>
    <t xml:space="preserve">Financial Statements </t>
  </si>
  <si>
    <t>Major errors</t>
  </si>
  <si>
    <t>Some errors</t>
  </si>
  <si>
    <t>Sound</t>
  </si>
  <si>
    <t>Audit report</t>
  </si>
  <si>
    <t xml:space="preserve">Rating </t>
  </si>
  <si>
    <t>Timely (Automatic)</t>
  </si>
  <si>
    <t>Compliant (Automatic)</t>
  </si>
  <si>
    <t>Quality (Automatic)</t>
  </si>
  <si>
    <t>Total</t>
  </si>
  <si>
    <t>Methodology of the determination of the KPI relating to the performance of the external auditor</t>
  </si>
  <si>
    <t>Audit report assessment criteria</t>
  </si>
  <si>
    <t>Timely</t>
  </si>
  <si>
    <t>Weigthing of the performance criteria</t>
  </si>
  <si>
    <t>Criteria</t>
  </si>
  <si>
    <t>Weight</t>
  </si>
  <si>
    <t xml:space="preserve">Report overdue by more than one month </t>
  </si>
  <si>
    <t xml:space="preserve">Report overdue by less than one month </t>
  </si>
  <si>
    <t xml:space="preserve">Report provided on time </t>
  </si>
  <si>
    <t>Non compliant report i.e the requested opinions, financial statements and the management letters are not compliant with the guidelines</t>
  </si>
  <si>
    <t>Partially not compliant reports i.e the requested opinions, financial statements and the management letter are compliants however one or more other requirement of the guidelines have not been respected</t>
  </si>
  <si>
    <t>The report is compliant with the audit guideline</t>
  </si>
  <si>
    <t>Major non compliance with the auditing standards noted resulting in the opinion  being questioned or the report to be modified e.g. the basis of the opinion</t>
  </si>
  <si>
    <t>Some technical errors noted which are not material enough to question the audit opinion or the modification of the audit report/ opinion</t>
  </si>
  <si>
    <t xml:space="preserve">The audit report is technically sound and no issues have been noted </t>
  </si>
  <si>
    <t>Grading principle for audit reports received</t>
  </si>
  <si>
    <t>Meets expectations</t>
  </si>
  <si>
    <t xml:space="preserve"> 2.3&lt; x &lt;= 3</t>
  </si>
  <si>
    <t xml:space="preserve">Needs Improvement </t>
  </si>
  <si>
    <t>1.5&lt; x &lt; 2.2</t>
  </si>
  <si>
    <t xml:space="preserve">Unacceptable </t>
  </si>
  <si>
    <t>&lt; 1.5</t>
  </si>
  <si>
    <t>Reviewer's comments</t>
  </si>
  <si>
    <t xml:space="preserve">Management Letter </t>
  </si>
  <si>
    <t>Audit Procedures</t>
  </si>
  <si>
    <t>Demographics</t>
  </si>
  <si>
    <t>FINANCIAL AUDIT REPORT AND MANAGEMENT LETTER REVIEW</t>
  </si>
  <si>
    <t xml:space="preserve">The criteria for exceptional separated audit reports was met. </t>
  </si>
  <si>
    <t>Overall comments</t>
  </si>
  <si>
    <t>First Review date:</t>
  </si>
  <si>
    <t>Second Review date: (if applicable)</t>
  </si>
  <si>
    <t>Maximun deadline for final audit submission, as per Guidelines:</t>
  </si>
  <si>
    <t>1st Review Comments
For several issues, please list them and include remedial actions</t>
  </si>
  <si>
    <t>2nd Review Comments
For several issues, please list them and include remedial actions</t>
  </si>
  <si>
    <t xml:space="preserve">HI and Core countries can either chose “No”, and explain why this is not done, or simply leave “Select” activated.  </t>
  </si>
  <si>
    <t>Para. 57.</t>
  </si>
  <si>
    <t xml:space="preserve">The auditor contacted the LFA prior to preparing the audit plan enabling the LFA to highlight any key weaknesses and areas of concern up front. </t>
  </si>
  <si>
    <t>Para. 17.</t>
  </si>
  <si>
    <t xml:space="preserve">The auditor provided to the GF's Finance Specialist and the PR, the audit plan for each grant including the scope of the review, before the start of the fieldwork and before the kick-off meeting. </t>
  </si>
  <si>
    <t>Para. 36 &amp; 37</t>
  </si>
  <si>
    <t>The auditor organized a closing meeting with the PR. An audit Debriefing Memo, which provided the main findings, was developed by Auditor and PR shared copy with Global Fund.</t>
  </si>
  <si>
    <t>Para. 13 and 38</t>
  </si>
  <si>
    <t>Para. 8 i.</t>
  </si>
  <si>
    <t>Para. 8 ii.</t>
  </si>
  <si>
    <t>Any other notes applicable including as a minimum the breakdown of the following [tailored by the Country Team/ PR where necessary] :</t>
  </si>
  <si>
    <t>Para. 8 iii.</t>
  </si>
  <si>
    <t>Supplemental statements on advances and fixed assets, including: 
a). a statement showing sub-recipient advances and reconciliation of the total amount of grant funds advanced by the PR to SRs and total grant cash balance with sub-recipient recorded expenditure and PR/sub-recipient cash balances at the end of the reporting period.</t>
  </si>
  <si>
    <t>Para. 8 iii. (a)</t>
  </si>
  <si>
    <t>Para. 8 iii. (b)</t>
  </si>
  <si>
    <t>c). The notes to the supplemental statements. These notes include information that would enhance a user’s understanding of the supplemental statements (significant assumptions, accounting estimates and related disclosures etc.) as well as the necessary tax recoverable disclosures</t>
  </si>
  <si>
    <t>The auditors complied with the financial audit report template provided in Annex 3 of the auditing guidelines</t>
  </si>
  <si>
    <t>Para. 39</t>
  </si>
  <si>
    <t xml:space="preserve">Special Purpose Grant Financial Statements (SPGFS) </t>
  </si>
  <si>
    <t>The auditor disclosed in the comprehensive auditor's report the materiality threshold used to determine the sample size and that the calculations excluded PPM expenditures</t>
  </si>
  <si>
    <t>Annex 3 section 3.2</t>
  </si>
  <si>
    <t>Para. 39 and Annex 3</t>
  </si>
  <si>
    <t xml:space="preserve">The auditor provided clear details of the expenditure coverage by budget line and recipient and the sample selection methodology. Annex 3 to these terms of reference were used to document this information. </t>
  </si>
  <si>
    <t>Para. 5 i.</t>
  </si>
  <si>
    <t>The auditor provided an opinion on: 
"i. Whether the Special Purpose Grant Financial Statements (SPGFS) present fairly in all material respects the financial position, funds received and expenditures by the PR (and SRs )  for the reporting period and in accordance with the applicable accounting framework.</t>
  </si>
  <si>
    <t>Para. 5 ii.</t>
  </si>
  <si>
    <t>The auditor reviewed the internal control framework of the PR and key SRs, including any third-party agents managing a process in the implementation of the grant</t>
  </si>
  <si>
    <t>Para. 6</t>
  </si>
  <si>
    <t>Para. 44</t>
  </si>
  <si>
    <t>The auditor communicated matters that have come to their attention during the audit which might have a significant impact on the implementation and sustainability of the grant program, at a minimum on the following areas:
• Internal control; 
• Compliance with grant agreement and applicable law;
• Value for Money;
• Ineligible and unsupported expenditures;
• Follow-up on previous audit report.</t>
  </si>
  <si>
    <t xml:space="preserve">The auditor has provided an opinion on:
"ii. Whether, in all material respects, the grant funds have been used in conformity with the provisions of the Grant Agreement, including the approved budget and workplan and any amendments thereto as contained in implementation letters. </t>
  </si>
  <si>
    <t>Para. 6 and 41</t>
  </si>
  <si>
    <t xml:space="preserve">The ML uses a system of grading point, in line with that proposed in the Guidelines for Annual Audit of Global Fund Grant Program Financial Statements. </t>
  </si>
  <si>
    <t>Requirements</t>
  </si>
  <si>
    <t>Steps:</t>
  </si>
  <si>
    <t>Compliance</t>
  </si>
  <si>
    <t xml:space="preserve">The Reviewer / LFA recommends acceptance of the audited Financial Statements </t>
  </si>
  <si>
    <t>The Reviewer / LFA recommends acceptance of the auditor's management letter</t>
  </si>
  <si>
    <t>The Reviewer / LFA recommends to maintain the auditors for next audit</t>
  </si>
  <si>
    <t>IP Start Date</t>
  </si>
  <si>
    <t>IP End Date</t>
  </si>
  <si>
    <t xml:space="preserve">Sub Recipient's separate audit reports </t>
  </si>
  <si>
    <t xml:space="preserve">Actual Cost of the audit </t>
  </si>
  <si>
    <t>Name of Auditor:</t>
  </si>
  <si>
    <t>The PR submitted the SPGFS using the format in the annexes to the Terms of Reference for the SPGFS. Confer Annexes 1 and 2.</t>
  </si>
  <si>
    <t>The LFA attended the preparatory and kick-off meetings and Exit meetings
- Mandatory for Focused country. 
- Request by CT for High Impact and Core countries</t>
  </si>
  <si>
    <t xml:space="preserve">Income and Expenditure Statement (IES) was presented in the currency of the grant agreement , and showing the Global Fund’s funds received, any other income received and all grant expenditures. Grant expenditures should be reported against the budget in the format appended to the guidelines </t>
  </si>
  <si>
    <t>The initial cash balance reported in the SPGFS corresponds to the previous audited end cash balance.</t>
  </si>
  <si>
    <t>b).  summary statement of assets showing the fixed assets purchased with grant funds. This summary statement should show the assets brought forward from previous periods (opening balances) as well as the additions, disposals, write-offs for the period being audited and the closing balance.</t>
  </si>
  <si>
    <t>Please select the auditing standard under which the auditors performed the audit:</t>
  </si>
  <si>
    <t>The Opinion adequately covered the additional scope of work included in the approved TOR. (optional)</t>
  </si>
  <si>
    <t>The ML submitted by the auditors covered the review of the internal control and also the financial risk profile of the grant (PR and selected SRs, including any third-party agents managing a process in the implementation of the grant).</t>
  </si>
  <si>
    <t xml:space="preserve">The ML included a high-level executive summary with the following statistics and information :
• The financial risk rating per risk category categorized as per the provisions of paragraph 45 of the ToRs.
• The quality of the financial statements provided by the PR prior to the auditor’s proposed adjustments
• Statistics on the number of findings per grade and their evolution over time
• Summary of key control procedures of the recipients, such as policies on procurement, travel, expenditure allocation etc.
• The auditor’s judgement of what are the key audit risks and the methodology used to address these key risks.
• The status update on recommendations from previous audit that have been resolved and those not resolved.
• Any other important information management should focus their attention on. </t>
  </si>
  <si>
    <t>Para. 42</t>
  </si>
  <si>
    <t xml:space="preserve">The  Reviewer / LFA recommends acceptance of the auditor's report </t>
  </si>
  <si>
    <t>Principal Recipient Audit Terms of Reference</t>
  </si>
  <si>
    <t>In instances where the Global Fund has requested additional procedures be planned and carried out by the auditors, have these procedures been properly detailed in the terms of reference? If so, briefly summarize the additional procedures.</t>
  </si>
  <si>
    <t>a. Program background, audit structure and description of entities (Principal Recipient and sub-recipients)</t>
  </si>
  <si>
    <t>b. Description of the nature and location of all records</t>
  </si>
  <si>
    <t>c. Objectives of the audit</t>
  </si>
  <si>
    <t>e. State the financial reporting framework to be used in preparing the financial statements</t>
  </si>
  <si>
    <t>g. Audit scope of work</t>
  </si>
  <si>
    <t>h. State the auditing standards to be used by the auditors, i.e. ISA or ISSAIs</t>
  </si>
  <si>
    <t>i. Areas that auditors should pay particular attention to as indicated in the standard terms of reference</t>
  </si>
  <si>
    <t>j. Indicate auditors' responsibility re: preparation of a management letter</t>
  </si>
  <si>
    <t>k. Include a requirement for the auditors to contact the Local Fund Agent prior to and during the audit</t>
  </si>
  <si>
    <t>l. Include general guidance on preparation of management letter</t>
  </si>
  <si>
    <t>g. Requirements and timeline for the audit report and management letter</t>
  </si>
  <si>
    <t>Sub-recipient Audit Plan</t>
  </si>
  <si>
    <t>Does the Principal Recipient have a (written) sub-recipient audit plan?</t>
  </si>
  <si>
    <t xml:space="preserve">Does the sub-recipient audit plan cover all sub-recipients funded by the Principal Recipient? </t>
  </si>
  <si>
    <t>If not, which sub-recipients are omitted from the plan? Please comment on the Principal Recipient’s justification for the proposed exclusion of certain sub-recipients and state whether it is acceptable. (Likely reasons for exclusion include: materiality/size, cost of undertaking the audit, risk exposure, etc).</t>
  </si>
  <si>
    <t>List any major specific issues/risks that have been identified in the review of the sub-recipient audit plan.</t>
  </si>
  <si>
    <t xml:space="preserve">Local Fund Agent Recommendations </t>
  </si>
  <si>
    <r>
      <t xml:space="preserve">The Principal Recipient's audit terms of reference have been submitted to the Global Fund/Local Fund Agent in line with the </t>
    </r>
    <r>
      <rPr>
        <b/>
        <sz val="11"/>
        <rFont val="Calibri Light"/>
        <family val="2"/>
        <scheme val="major"/>
      </rPr>
      <t>agreed timeframe</t>
    </r>
    <r>
      <rPr>
        <sz val="11"/>
        <rFont val="Calibri Light"/>
        <family val="2"/>
        <scheme val="major"/>
      </rPr>
      <t>.</t>
    </r>
  </si>
  <si>
    <t>Principal Recipient</t>
  </si>
  <si>
    <t>Date of PR's submission of the Terms of Reference</t>
  </si>
  <si>
    <t>Date of Local Fund Agent Review of the Terms of Reference</t>
  </si>
  <si>
    <t>Date of Approval of the Terms of Reference</t>
  </si>
  <si>
    <t>LFA name &amp; Country</t>
  </si>
  <si>
    <t>Previous Audit Report</t>
  </si>
  <si>
    <t>Current Audit Report</t>
  </si>
  <si>
    <t>Local Fund Agent Comments
Please state clearly any issues and risks</t>
  </si>
  <si>
    <r>
      <rPr>
        <b/>
        <sz val="11"/>
        <rFont val="Calibri Light"/>
        <family val="2"/>
        <scheme val="major"/>
      </rPr>
      <t>The following deadlines are stipulated for the Local Fund Agent:</t>
    </r>
    <r>
      <rPr>
        <sz val="11"/>
        <rFont val="Calibri Light"/>
        <family val="2"/>
        <scheme val="major"/>
      </rPr>
      <t xml:space="preserve">
- Local Fund Agent Review of Audit Terms of Reference and Sub-recipient Audit Plan  – 5 working days from the date when Local Fund Agent receives terms of reference from the Principal Recipient.
- Local Fund Agent review of auditor’s selection – 2 weeks from the date when Local Fund Agent receives all documents from the Principal Recipient.
- Local Fund Agent review of the audit planning process – 5 working days from the date of the planning meeting.
- Local Fund Agent review of audit field-work exit process - 5 working days from the date of the exit meeting.
- Local Fund Agent review of audit report and management letter – 1 month from the date when Principal Recipient submits all documents to the LFA.
- Local Fund Agent review of progress in implementing recommendations from previous year - 1 month from the date when Principal Recipient submits all documents to the Local Fund Agent.
- Local Fund Agent review of the implementation of sub-recipient audit plan - 1 month from the date when Principal Recipient submits all documents to the Local Fund Agent.
Depending on the volume of Local Fund Agent work, the Country Team and the Local Fund Agent may agree prior to the start of the Local Fund Agent work on certain deviations from the above.
</t>
    </r>
  </si>
  <si>
    <r>
      <rPr>
        <b/>
        <sz val="11"/>
        <rFont val="Calibri Light"/>
        <family val="2"/>
        <scheme val="major"/>
      </rPr>
      <t>Local Fund Agent role, scope of work and timing</t>
    </r>
    <r>
      <rPr>
        <sz val="11"/>
        <rFont val="Calibri Light"/>
        <family val="2"/>
        <scheme val="major"/>
      </rPr>
      <t xml:space="preserve">
The Local Fund Agent is not responsible for auditing Principal Recipients or sub-recipients. The Local Fund Agent may, however, be asked to conduct certain tasks depending on an assessment of risks, including advising on compliance with the Global Fund audit requirements. As determined by the Global Fund on a case-by-case basis, the Local Fund Agent may, for example, be requested to review audit arrangements, including the auditor selection process, the audit findings and Principal Recipient/sub-recipient responses to the audit and the auditor's management letter, and to report to the Global Fund on the implementation of audit findings and recommendations.
The scope of the Local Fund Agent’s review will be determined by the Secretariat, in accordance with Global Fund requirements. 
In line with the type of audit-related task to be conducted by the Local Fund Agent, the Local Fund Agent shall provide its review comments in the relevant section of this reporting tool. 
The timing of different audit-related tasks will be greatly determined by the grant life cycle. The timing of audit-related tasks by the Local Fund Agent should be discussed and agreed by the Local Fund Agent with the Global Fund Country Team.</t>
    </r>
  </si>
  <si>
    <t>Key findings that the PR should address</t>
  </si>
  <si>
    <t xml:space="preserve"> Findings</t>
  </si>
  <si>
    <t>LFA recommendation regarding the PR terms of reference for the audit</t>
  </si>
  <si>
    <t>LFA recommendation regarding the PR sub- recipient audit plan</t>
  </si>
  <si>
    <t xml:space="preserve">Assurance </t>
  </si>
  <si>
    <t>Other Comments (e.g. on the process of preparing terms of reference for the audit, Principal Recipient's plan for auditing sub-recipients, contextual information, any other additional comments).</t>
  </si>
  <si>
    <t>Section 2: Local Fund Agent Review of the Auditor Selection</t>
  </si>
  <si>
    <t xml:space="preserve">Does the Principal Recipient have an independent institutional auditor who regularly audits the Principal Recipient’s financial statements? If yes, when are the audit reports issued? </t>
  </si>
  <si>
    <t xml:space="preserve">Is the Principal Recipient’s institutional auditor proposed to perform the Global Fund-required audit? </t>
  </si>
  <si>
    <t xml:space="preserve">If your answer to question 2 was yes, please answer question 3 and 4: </t>
  </si>
  <si>
    <t xml:space="preserve">Who is the Principal Recipient's institutional auditor?
Based on information available to you (e.g. a previous audit report produced by this auditor), please comment on the suitability of the institutional auditor to undertake the Global Fund-specific audit. As relevant, please clearly state any issues and risks. </t>
  </si>
  <si>
    <t>If your answer to question 2 was no, please answer questions 5 and 6:</t>
  </si>
  <si>
    <t>Does the Principal Recipient plan to appoint a separate auditor to audit the Global Fund grant’s financial statements?</t>
  </si>
  <si>
    <t>Was the auditor selection process conducted in accordance with best practice (fair, transparent and objective) and based on agreed minimum requirements for the auditor, such as professional qualification, experience, independence etc? Please review the tender documents and give a brief description of the auditor selection and evaluation process. Highlight any issues and risks arising from this review, as relevant.</t>
  </si>
  <si>
    <t>In case a list of accredited audit firms was provided to the Local Fund Agent by the Global Fund, is the selected auditor on the list of accredited audit firms?</t>
  </si>
  <si>
    <t xml:space="preserve">Has the selected auditor been approved by the Global Fund? </t>
  </si>
  <si>
    <t>Section 3: LFA Review of the Audit Planning process</t>
  </si>
  <si>
    <t>If your answer to question 1 was yes, please answer questions below</t>
  </si>
  <si>
    <t>Summarize the key issues arising from the audit planning meeting. Attach copy of minutes.</t>
  </si>
  <si>
    <t>Based on the discussions from the planning meeting, does the Local Fund Agent have any concerns over the auditors being compliant with the Global Fund terms of reference? If yes, state why.</t>
  </si>
  <si>
    <t>Based on the discussions from the planning meeting, does the Local Fund Agent have any concerns over Principal Recipient's and sub-recipients' readiness for the audit process? If yes, please state the concerns.</t>
  </si>
  <si>
    <t>Based on the discussions from the planning meeting, does the Local Fund Agent foresee any other matters that might affect the timely completion of the audit and subsequently the submission of the audit report? If yes, state the issues.</t>
  </si>
  <si>
    <t>Based on the discussions from the planning meeting, are there any matters of contention that require the immediate attention of the Global Fund? If yes, state the issues</t>
  </si>
  <si>
    <t>Based on the discussions from the planning meeting, does the Local Fund Agent have any concerns with regards to the auditors' proposed methodology, including the sub-recipient audit plan? If yes, state the issues.</t>
  </si>
  <si>
    <t>Has the exit meeting been planned to include Local Fund Agent participation? If not, state why.</t>
  </si>
  <si>
    <t>Section 4: Local Fund Agent Review of the Audit Field Work Exit Process</t>
  </si>
  <si>
    <t>Did the Local Fund Agent attend the audit exit meeting with the auditors, Principal Recipient and sub-recipients? If no, state why.</t>
  </si>
  <si>
    <t xml:space="preserve">If your answer to question 1 was yes, please answer questions below </t>
  </si>
  <si>
    <t>Summarize the key issues arising from the audit exit meeting. Please attach a copy of the meeting minutes.</t>
  </si>
  <si>
    <t>Based on the discussions from the exit meeting, does the Local Fund Agent have any concerns over the auditors being compliant with the Global Fund terms of reference? If yes, state why.</t>
  </si>
  <si>
    <t>Based on the discussions from the exit meeting, are there indications from the auditors of any "red flags" that might lead to qualification of the financial statements and or any signficant deficiencies in internal controls that need the Global Fund's immediate attention? If yes, please state the concerns.</t>
  </si>
  <si>
    <t>Based on the discussions from the exit meeting, did the auditors highlight any outstanding issues that might affect the timely completion of the audit and subsequently the submission of the audit report? If yes, state the issues.</t>
  </si>
  <si>
    <t>Based on the discussions from the exit meeting, are there any matters of contention that require the attention of the Global Fund? If yes, state the issues.</t>
  </si>
  <si>
    <t>Other comments (e.g. on the process to select the auditor, the auditor's qualification/experience, contextual information, any other additional comments)</t>
  </si>
  <si>
    <t xml:space="preserve"> Local Fund Agent recommendations regarding the selected auditor:</t>
  </si>
  <si>
    <r>
      <t xml:space="preserve">Will the Principal Recipient's institutional auditor perform a Global Fund grant-specific audit?
If not, will the Global Fund grant income and expenditure be identified  separately in the financial statements, as required by the </t>
    </r>
    <r>
      <rPr>
        <i/>
        <sz val="11"/>
        <rFont val="Calibri Light"/>
        <family val="2"/>
        <scheme val="major"/>
      </rPr>
      <t>Guidelines for Annual Audits of Global Fund Grant Program Financial Statements?</t>
    </r>
  </si>
  <si>
    <t>Other comments (e.g. on the proposed audit approach, auditors' experience and ability and any other additional comments)</t>
  </si>
  <si>
    <t>Audit Start Date per Terms of Reference</t>
  </si>
  <si>
    <t>Date of Audit Planning Meeting</t>
  </si>
  <si>
    <t>Attendees</t>
  </si>
  <si>
    <t>Grant Number</t>
  </si>
  <si>
    <t>End of Audit Field Work Date</t>
  </si>
  <si>
    <t>Date of Audit Exit Meeting</t>
  </si>
  <si>
    <t>Other comments (e.g. on Principal Recipient willingness to provide documentation during the audit, auditors' methodology and any other additional comments)</t>
  </si>
  <si>
    <t>Section 6: Local Fund Agent Review of the Progress in Implementing the Recommendations of the Previous Year's Audit Report and Management Letter</t>
  </si>
  <si>
    <t>Were there any major issues identified in the Principal Recipient and/or sub-recipients' audit report of the past year?</t>
  </si>
  <si>
    <t>Did the auditor report on the status of the recommendations of the prior year?</t>
  </si>
  <si>
    <t>Based on the auditor's work, are there any recommendations from the prior audit that have not been implemented? If so, please state which and the reasons why the Principal Recipient and/or sub-recipients has not implemented them.</t>
  </si>
  <si>
    <t>Recommendation 1</t>
  </si>
  <si>
    <t>Recommendation 2</t>
  </si>
  <si>
    <t>Recommendation 3</t>
  </si>
  <si>
    <t>Recommendation 4</t>
  </si>
  <si>
    <t xml:space="preserve">Section 7: LFA Review of the Implementation of the SR Audit Plan </t>
  </si>
  <si>
    <t>Follow-up on issues identified in sub-recipient audit reports in the PREVIOUS year</t>
  </si>
  <si>
    <t>Were there any major issues identified in the sub-recipient audit reports and management letters that required follow-up? If yes, please comment on whether, based on the auditor's work, the Principal Recipient addressed them appropriately.</t>
  </si>
  <si>
    <t>Review of implementation of the CURRENT sub-recipient audit plan</t>
  </si>
  <si>
    <t>Completeness</t>
  </si>
  <si>
    <t>Have all the sub-recipients included in the plan been audited ? If not, please state which sub-recipients were not audited and why.</t>
  </si>
  <si>
    <t>Have all sub-recipient audit reports per approved audit plan been received by the Principal Recipient? If not, please state which sub-recipient audit reports have not been received and why.</t>
  </si>
  <si>
    <t>Did the Local Fund Agent review all sub-recipient audit reports/management letters? If not, and only a representative sample was reviewed, please explain what methodology was used for selecting the sub-recipient audit reports for review.</t>
  </si>
  <si>
    <t>Timeliness</t>
  </si>
  <si>
    <t>Have the sub-recipient audits been conducted according to the timeframe in the sub-recipient audit plan?</t>
  </si>
  <si>
    <t>Have the sub-recipient audit reports and management letters been submitted to the Principal Recipient in line with the agreed timeframe? If not, please state the reasons for the delays.</t>
  </si>
  <si>
    <t>If an auditor produced modified opinion (i.e. a qualified opinion, an adverse opinion or a disclaimer of opinion), provide a brief description of the basis for modification as per the audit report. In the Local Fund Agent's view and based on the available information, was the basis for modification justifiable?</t>
  </si>
  <si>
    <t xml:space="preserve">Does the management letter include significant/material misstatements that, in the Local Fund Agent's view, could lead to a change in audit opinion? If yes, state details </t>
  </si>
  <si>
    <t>Are there any critical issues identified in the auditor's management letters? If yes, please state which. How does the Principal Recipient plan to address them?</t>
  </si>
  <si>
    <t>Current Audit Period</t>
  </si>
  <si>
    <t xml:space="preserve">Date of Local Fund Agent Review </t>
  </si>
  <si>
    <t>Add Any recommendations as appropriate</t>
  </si>
  <si>
    <t>Other comments on the progress in implementing the audit recommendations</t>
  </si>
  <si>
    <t>Implementation Status of  Prior year  Audit recommendations &amp; ML</t>
  </si>
  <si>
    <t xml:space="preserve">Prior Audit Period </t>
  </si>
  <si>
    <t xml:space="preserve">Quality </t>
  </si>
  <si>
    <t xml:space="preserve">Other comments on the implementation of the sub-recipient audit plan. </t>
  </si>
  <si>
    <t>Key issues on the implementation of SR audit plan</t>
  </si>
  <si>
    <t>Sub Recipient</t>
  </si>
  <si>
    <t>Submission Date of SR Audit Reports by Principal Recipient</t>
  </si>
  <si>
    <t>Submission Date of SR Management Letters by Principal Recipient</t>
  </si>
  <si>
    <t>If there were any missing SR audit reports from the prior year's audit, have they been received by the Principal Recipient? If not, please state which sub-recipient audit reports have not been received and why.</t>
  </si>
  <si>
    <t>Date of Local Fund Agent Review</t>
  </si>
  <si>
    <t>Has the selected auditor  confirmed in writing  any conflicts  of interest?</t>
  </si>
  <si>
    <t>Date of Auditor Selection by the Principal Recipient</t>
  </si>
  <si>
    <t>Steps</t>
  </si>
  <si>
    <t>The Principal Recipient's terms of references for the audit cover all relevant elements, including:</t>
  </si>
  <si>
    <t>key issues on the implementation of audit findings that the PR or SR should address</t>
  </si>
  <si>
    <r>
      <rPr>
        <b/>
        <sz val="11"/>
        <rFont val="Calibri Light"/>
        <family val="2"/>
        <scheme val="major"/>
      </rPr>
      <t>Background
T</t>
    </r>
    <r>
      <rPr>
        <sz val="11"/>
        <rFont val="Calibri Light"/>
        <family val="2"/>
        <scheme val="major"/>
      </rPr>
      <t>he audit of Principal Recipients’ and sub-recipients’ financial statements is a core component of the Global Fund’s fiduciary framework. Global Fund requirements for audit arrangements are set out in the Guidelines for Annual Audits of Global Fund Grant</t>
    </r>
    <r>
      <rPr>
        <sz val="11"/>
        <color theme="1"/>
        <rFont val="Calibri Light"/>
        <family val="2"/>
        <scheme val="major"/>
      </rPr>
      <t xml:space="preserve"> ( Revised in November 2019)</t>
    </r>
    <r>
      <rPr>
        <sz val="11"/>
        <rFont val="Calibri Light"/>
        <family val="2"/>
        <scheme val="major"/>
      </rPr>
      <t xml:space="preserve">. 
In accordance with the grant agreement, the transactions and balances of Principal Recipients and sub-recipients have to be audited annually. The annual period to be audited should usually be aligned to the grant annual reporting calendar. Where the first period under audit is less than six months from the start of the grant, the first period under audit may be extended from the grant start date until the end of the second year, provided that the maximum length of audit period is not more than eighteen months. 
The audit arrangements - including the approach to the selection and the approval of the auditor - should usually be agreed between the Principal Recipient and the  Global Fund prior to the signing of the grant agreement. The auditor should be selected within three months of signing the grant agreement. </t>
    </r>
    <r>
      <rPr>
        <b/>
        <sz val="11"/>
        <rFont val="Calibri Light"/>
        <family val="2"/>
        <scheme val="major"/>
      </rPr>
      <t xml:space="preserve">
</t>
    </r>
  </si>
  <si>
    <t xml:space="preserve">Section 1: Local Fund Agent Review of the Audit Terms of Reference </t>
  </si>
  <si>
    <r>
      <t xml:space="preserve">The Principal Recipient has applied the </t>
    </r>
    <r>
      <rPr>
        <b/>
        <sz val="11"/>
        <color theme="1"/>
        <rFont val="Calibri Light"/>
        <family val="2"/>
        <scheme val="major"/>
      </rPr>
      <t>required</t>
    </r>
    <r>
      <rPr>
        <sz val="11"/>
        <color theme="1"/>
        <rFont val="Calibri Light"/>
        <family val="2"/>
        <scheme val="major"/>
      </rPr>
      <t xml:space="preserve"> Global Fund standard ToRs &amp; related annexes for the selected type of audit ( refer to the revised Auditing guidelines @ https://www.theglobalfund.org/en/funding-model/throughout-the-cycle/financial-management-strengthening/#assurance )</t>
    </r>
  </si>
  <si>
    <t xml:space="preserve">d. Responsibility for the preparation of  the Special Purpose Grant Financial Statements ( SPGFS). </t>
  </si>
  <si>
    <t>f. Components that must be included in the Special Purpose Grant Financial Statements (SPGFS)</t>
  </si>
  <si>
    <t xml:space="preserve">Did the Local Fund Agent attend the audit planning meeting with the auditors, Principal Recipient and sub-recipients? If no, state why.
(For focused countries attendance of LFA is mandatory ) </t>
  </si>
  <si>
    <r>
      <t xml:space="preserve">Has the auditor prepared a </t>
    </r>
    <r>
      <rPr>
        <b/>
        <sz val="11"/>
        <color theme="1"/>
        <rFont val="Calibri Light"/>
        <family val="2"/>
        <scheme val="major"/>
      </rPr>
      <t>debriefing memo</t>
    </r>
    <r>
      <rPr>
        <sz val="11"/>
        <color theme="1"/>
        <rFont val="Calibri Light"/>
        <family val="2"/>
        <scheme val="major"/>
      </rPr>
      <t xml:space="preserve"> for the  audit exit meeting? </t>
    </r>
  </si>
  <si>
    <t>Ref. from ToR for SPGFS Audit or Auditing guidelines</t>
  </si>
  <si>
    <t>Key  Findings</t>
  </si>
  <si>
    <t>Did the the auditor provide to the Global Fund Finance Specialist and the Principal Recipient, the audit plan for each grant including the scope of the review?</t>
  </si>
  <si>
    <t>Key Findings</t>
  </si>
  <si>
    <t xml:space="preserve"> Key Findings</t>
  </si>
  <si>
    <r>
      <rPr>
        <b/>
        <sz val="11"/>
        <rFont val="Calibri Light"/>
        <family val="2"/>
        <scheme val="major"/>
      </rPr>
      <t>Global Fund guidelines and usage of the Local Fund Agent reporting tool</t>
    </r>
    <r>
      <rPr>
        <sz val="11"/>
        <rFont val="Calibri Light"/>
        <family val="2"/>
        <scheme val="major"/>
      </rPr>
      <t xml:space="preserve">
The Guidelines for Annual Audit of Global Fund Grants were revised in November 2019. Though these guidelines are valid with immediate effect, some of its provisions will only come into effect for accounting periods ending 31 December 2019 onwards. 
This tool is intended to be used by the Local Fund Agent to document their review of the audit reports for Financial Year 2019 and onwards.
Reference: The Guidelines for Annual Audit of Global Fund Grants are available at: https://www.theglobalfund.org/en/lfa/guidelines-tools/ongoing-grant-management/</t>
    </r>
  </si>
  <si>
    <t xml:space="preserve">Local Fund Agent Review of Principal Recipient/sub-recipient 
Audit Arrangements and Audit Reports
Revised November 2020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</si>
</sst>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409]d\-mmm\-yy;@"/>
  </numFmts>
  <fonts count="30" x14ac:knownFonts="1">
    <font>
      <sz val="11"/>
      <color theme="1"/>
      <name val="Times New Roman"/>
      <family val="2"/>
    </font>
    <font>
      <sz val="11"/>
      <color theme="1"/>
      <name val="Calibri"/>
      <family val="2"/>
      <scheme val="minor"/>
    </font>
    <font>
      <b/>
      <sz val="11"/>
      <color theme="0"/>
      <name val="Times New Roman"/>
      <family val="1"/>
    </font>
    <font>
      <sz val="11"/>
      <color theme="1"/>
      <name val="Times New Roman"/>
      <family val="1"/>
    </font>
    <font>
      <sz val="12"/>
      <color theme="1"/>
      <name val="Times New Roman"/>
      <family val="1"/>
    </font>
    <font>
      <sz val="11"/>
      <name val="Times New Roman"/>
      <family val="1"/>
    </font>
    <font>
      <b/>
      <sz val="11"/>
      <color theme="3"/>
      <name val="Calibri"/>
      <family val="2"/>
      <scheme val="minor"/>
    </font>
    <font>
      <sz val="11"/>
      <color theme="0"/>
      <name val="Calibri"/>
      <family val="2"/>
      <scheme val="minor"/>
    </font>
    <font>
      <sz val="8"/>
      <color theme="1"/>
      <name val="Arial"/>
      <family val="2"/>
    </font>
    <font>
      <sz val="10"/>
      <name val="Arial"/>
      <family val="2"/>
    </font>
    <font>
      <sz val="11"/>
      <color theme="1"/>
      <name val="Calibri Light"/>
      <family val="2"/>
      <scheme val="major"/>
    </font>
    <font>
      <sz val="10"/>
      <name val="Calibri Light"/>
      <family val="2"/>
      <scheme val="major"/>
    </font>
    <font>
      <sz val="10"/>
      <color rgb="FFFF0000"/>
      <name val="Calibri Light"/>
      <family val="2"/>
      <scheme val="major"/>
    </font>
    <font>
      <b/>
      <sz val="11"/>
      <color theme="1"/>
      <name val="Calibri Light"/>
      <family val="2"/>
      <scheme val="major"/>
    </font>
    <font>
      <b/>
      <sz val="10"/>
      <color indexed="9"/>
      <name val="Calibri Light"/>
      <family val="2"/>
      <scheme val="major"/>
    </font>
    <font>
      <b/>
      <sz val="11"/>
      <color theme="0"/>
      <name val="Calibri Light"/>
      <family val="2"/>
      <scheme val="major"/>
    </font>
    <font>
      <b/>
      <sz val="11"/>
      <color theme="3"/>
      <name val="Calibri Light"/>
      <family val="2"/>
      <scheme val="major"/>
    </font>
    <font>
      <b/>
      <sz val="10"/>
      <name val="Calibri Light"/>
      <family val="2"/>
      <scheme val="major"/>
    </font>
    <font>
      <sz val="11"/>
      <name val="Calibri Light"/>
      <family val="2"/>
      <scheme val="major"/>
    </font>
    <font>
      <b/>
      <sz val="13"/>
      <color theme="3"/>
      <name val="Calibri"/>
      <family val="2"/>
      <scheme val="minor"/>
    </font>
    <font>
      <sz val="11"/>
      <color theme="0"/>
      <name val="Calibri Light"/>
      <family val="2"/>
      <scheme val="major"/>
    </font>
    <font>
      <i/>
      <sz val="10"/>
      <name val="Calibri Light"/>
      <family val="2"/>
      <scheme val="major"/>
    </font>
    <font>
      <b/>
      <i/>
      <sz val="11"/>
      <color theme="3"/>
      <name val="Calibri Light"/>
      <family val="2"/>
      <scheme val="major"/>
    </font>
    <font>
      <b/>
      <sz val="10"/>
      <name val="Arial"/>
      <family val="2"/>
      <charset val="204"/>
    </font>
    <font>
      <b/>
      <sz val="10"/>
      <color theme="0"/>
      <name val="Arial"/>
      <family val="2"/>
      <charset val="204"/>
    </font>
    <font>
      <b/>
      <i/>
      <sz val="10"/>
      <name val="Arial"/>
      <family val="2"/>
    </font>
    <font>
      <b/>
      <sz val="11"/>
      <name val="Calibri Light"/>
      <family val="2"/>
      <scheme val="major"/>
    </font>
    <font>
      <b/>
      <i/>
      <sz val="11"/>
      <name val="Calibri Light"/>
      <family val="2"/>
      <scheme val="major"/>
    </font>
    <font>
      <i/>
      <sz val="11"/>
      <name val="Calibri Light"/>
      <family val="2"/>
      <scheme val="major"/>
    </font>
    <font>
      <sz val="11"/>
      <color rgb="FFFF0000"/>
      <name val="Calibri Light"/>
      <family val="2"/>
      <scheme val="major"/>
    </font>
  </fonts>
  <fills count="13">
    <fill>
      <patternFill patternType="none"/>
    </fill>
    <fill>
      <patternFill patternType="gray125"/>
    </fill>
    <fill>
      <patternFill patternType="solid">
        <fgColor theme="4"/>
      </patternFill>
    </fill>
    <fill>
      <patternFill patternType="solid">
        <fgColor theme="4" tint="0.79998168889431442"/>
        <bgColor indexed="65"/>
      </patternFill>
    </fill>
    <fill>
      <patternFill patternType="solid">
        <fgColor theme="0"/>
        <bgColor indexed="64"/>
      </patternFill>
    </fill>
    <fill>
      <patternFill patternType="solid">
        <fgColor theme="0" tint="-0.34998626667073579"/>
        <bgColor indexed="64"/>
      </patternFill>
    </fill>
    <fill>
      <patternFill patternType="solid">
        <fgColor theme="4"/>
        <bgColor theme="4"/>
      </patternFill>
    </fill>
    <fill>
      <patternFill patternType="solid">
        <fgColor theme="4"/>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lightGray">
        <bgColor theme="4"/>
      </patternFill>
    </fill>
  </fills>
  <borders count="70">
    <border>
      <left/>
      <right/>
      <top/>
      <bottom/>
      <diagonal/>
    </border>
    <border>
      <left/>
      <right/>
      <top/>
      <bottom style="thick">
        <color theme="4" tint="0.499984740745262"/>
      </bottom>
      <diagonal/>
    </border>
    <border>
      <left/>
      <right/>
      <top/>
      <bottom style="medium">
        <color theme="4" tint="0.39997558519241921"/>
      </bottom>
      <diagonal/>
    </border>
    <border>
      <left/>
      <right/>
      <top style="medium">
        <color theme="4" tint="0.39997558519241921"/>
      </top>
      <bottom style="medium">
        <color theme="4" tint="0.39997558519241921"/>
      </bottom>
      <diagonal/>
    </border>
    <border>
      <left/>
      <right/>
      <top/>
      <bottom style="thick">
        <color theme="4" tint="0.39994506668294322"/>
      </bottom>
      <diagonal/>
    </border>
    <border>
      <left/>
      <right/>
      <top style="thick">
        <color theme="4" tint="0.39994506668294322"/>
      </top>
      <bottom style="thick">
        <color theme="4" tint="0.39994506668294322"/>
      </bottom>
      <diagonal/>
    </border>
    <border>
      <left style="medium">
        <color indexed="64"/>
      </left>
      <right/>
      <top/>
      <bottom/>
      <diagonal/>
    </border>
    <border>
      <left style="medium">
        <color indexed="64"/>
      </left>
      <right style="medium">
        <color indexed="64"/>
      </right>
      <top style="thin">
        <color theme="6"/>
      </top>
      <bottom/>
      <diagonal/>
    </border>
    <border>
      <left/>
      <right style="thin">
        <color theme="4"/>
      </right>
      <top style="thin">
        <color theme="4"/>
      </top>
      <bottom/>
      <diagonal/>
    </border>
    <border>
      <left/>
      <right style="thin">
        <color theme="4"/>
      </right>
      <top style="thin">
        <color theme="4"/>
      </top>
      <bottom style="thin">
        <color theme="4"/>
      </bottom>
      <diagonal/>
    </border>
    <border>
      <left/>
      <right style="double">
        <color theme="4"/>
      </right>
      <top style="double">
        <color theme="4"/>
      </top>
      <bottom style="double">
        <color theme="4"/>
      </bottom>
      <diagonal/>
    </border>
    <border>
      <left style="double">
        <color theme="4"/>
      </left>
      <right style="medium">
        <color theme="4"/>
      </right>
      <top style="double">
        <color theme="4"/>
      </top>
      <bottom style="medium">
        <color theme="4"/>
      </bottom>
      <diagonal/>
    </border>
    <border>
      <left style="double">
        <color theme="4"/>
      </left>
      <right style="double">
        <color theme="4"/>
      </right>
      <top style="double">
        <color theme="4"/>
      </top>
      <bottom style="medium">
        <color theme="4"/>
      </bottom>
      <diagonal/>
    </border>
    <border>
      <left style="medium">
        <color theme="4"/>
      </left>
      <right/>
      <top/>
      <bottom style="medium">
        <color theme="4"/>
      </bottom>
      <diagonal/>
    </border>
    <border>
      <left style="double">
        <color theme="4"/>
      </left>
      <right style="double">
        <color theme="4"/>
      </right>
      <top style="double">
        <color theme="4"/>
      </top>
      <bottom style="double">
        <color theme="4"/>
      </bottom>
      <diagonal/>
    </border>
    <border>
      <left style="double">
        <color theme="4"/>
      </left>
      <right style="medium">
        <color theme="4"/>
      </right>
      <top style="double">
        <color theme="4"/>
      </top>
      <bottom style="double">
        <color theme="4"/>
      </bottom>
      <diagonal/>
    </border>
    <border>
      <left style="medium">
        <color theme="4"/>
      </left>
      <right/>
      <top/>
      <bottom/>
      <diagonal/>
    </border>
    <border>
      <left style="medium">
        <color theme="4"/>
      </left>
      <right/>
      <top style="medium">
        <color indexed="64"/>
      </top>
      <bottom/>
      <diagonal/>
    </border>
    <border>
      <left style="double">
        <color theme="4"/>
      </left>
      <right style="double">
        <color theme="4"/>
      </right>
      <top/>
      <bottom style="double">
        <color theme="4"/>
      </bottom>
      <diagonal/>
    </border>
    <border>
      <left style="medium">
        <color theme="4"/>
      </left>
      <right/>
      <top style="medium">
        <color theme="4"/>
      </top>
      <bottom/>
      <diagonal/>
    </border>
    <border>
      <left/>
      <right style="double">
        <color theme="4"/>
      </right>
      <top style="thick">
        <color theme="4" tint="0.39994506668294322"/>
      </top>
      <bottom style="thick">
        <color theme="4" tint="0.39994506668294322"/>
      </bottom>
      <diagonal/>
    </border>
    <border>
      <left style="double">
        <color theme="4"/>
      </left>
      <right style="double">
        <color theme="4"/>
      </right>
      <top/>
      <bottom/>
      <diagonal/>
    </border>
    <border>
      <left style="double">
        <color theme="4"/>
      </left>
      <right style="double">
        <color theme="4"/>
      </right>
      <top style="double">
        <color theme="4"/>
      </top>
      <bottom/>
      <diagonal/>
    </border>
    <border>
      <left/>
      <right style="double">
        <color theme="4"/>
      </right>
      <top/>
      <bottom/>
      <diagonal/>
    </border>
    <border>
      <left/>
      <right style="double">
        <color theme="4"/>
      </right>
      <top/>
      <bottom style="thick">
        <color theme="4" tint="0.39994506668294322"/>
      </bottom>
      <diagonal/>
    </border>
    <border>
      <left/>
      <right style="double">
        <color theme="4"/>
      </right>
      <top style="double">
        <color theme="4"/>
      </top>
      <bottom/>
      <diagonal/>
    </border>
    <border>
      <left/>
      <right/>
      <top style="medium">
        <color theme="4" tint="0.39997558519241921"/>
      </top>
      <bottom/>
      <diagonal/>
    </border>
    <border>
      <left/>
      <right/>
      <top/>
      <bottom style="double">
        <color theme="4"/>
      </bottom>
      <diagonal/>
    </border>
    <border>
      <left/>
      <right style="double">
        <color theme="4"/>
      </right>
      <top/>
      <bottom style="medium">
        <color theme="4" tint="0.39997558519241921"/>
      </bottom>
      <diagonal/>
    </border>
    <border>
      <left/>
      <right style="double">
        <color theme="4"/>
      </right>
      <top style="medium">
        <color theme="4" tint="0.39997558519241921"/>
      </top>
      <bottom style="medium">
        <color theme="4" tint="0.39997558519241921"/>
      </bottom>
      <diagonal/>
    </border>
    <border>
      <left style="double">
        <color theme="4"/>
      </left>
      <right/>
      <top/>
      <bottom style="double">
        <color theme="4"/>
      </bottom>
      <diagonal/>
    </border>
    <border>
      <left style="double">
        <color theme="4"/>
      </left>
      <right/>
      <top/>
      <bottom style="medium">
        <color theme="4" tint="0.39997558519241921"/>
      </bottom>
      <diagonal/>
    </border>
    <border>
      <left/>
      <right style="double">
        <color theme="4"/>
      </right>
      <top style="double">
        <color theme="4"/>
      </top>
      <bottom style="medium">
        <color theme="4" tint="0.39997558519241921"/>
      </bottom>
      <diagonal/>
    </border>
    <border>
      <left style="double">
        <color theme="4"/>
      </left>
      <right/>
      <top/>
      <bottom/>
      <diagonal/>
    </border>
    <border>
      <left/>
      <right/>
      <top/>
      <bottom style="thin">
        <color indexed="64"/>
      </bottom>
      <diagonal/>
    </border>
    <border>
      <left/>
      <right style="double">
        <color theme="4"/>
      </right>
      <top/>
      <bottom style="double">
        <color theme="4"/>
      </bottom>
      <diagonal/>
    </border>
    <border>
      <left/>
      <right/>
      <top style="double">
        <color theme="4"/>
      </top>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thin">
        <color indexed="64"/>
      </left>
      <right/>
      <top style="thick">
        <color theme="4" tint="0.39994506668294322"/>
      </top>
      <bottom style="thick">
        <color theme="4" tint="0.39994506668294322"/>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double">
        <color theme="4"/>
      </top>
      <bottom/>
      <diagonal/>
    </border>
    <border>
      <left style="medium">
        <color indexed="64"/>
      </left>
      <right style="medium">
        <color indexed="64"/>
      </right>
      <top/>
      <bottom style="medium">
        <color indexed="64"/>
      </bottom>
      <diagonal/>
    </border>
    <border>
      <left/>
      <right/>
      <top style="thick">
        <color theme="4" tint="0.39994506668294322"/>
      </top>
      <bottom/>
      <diagonal/>
    </border>
    <border>
      <left style="thick">
        <color theme="4" tint="0.39991454817346722"/>
      </left>
      <right/>
      <top style="thick">
        <color theme="4" tint="0.39994506668294322"/>
      </top>
      <bottom/>
      <diagonal/>
    </border>
    <border>
      <left/>
      <right style="thick">
        <color theme="4" tint="0.39991454817346722"/>
      </right>
      <top style="thick">
        <color theme="4" tint="0.39994506668294322"/>
      </top>
      <bottom/>
      <diagonal/>
    </border>
    <border>
      <left style="thick">
        <color theme="4" tint="0.39991454817346722"/>
      </left>
      <right/>
      <top/>
      <bottom/>
      <diagonal/>
    </border>
    <border>
      <left/>
      <right style="thick">
        <color theme="4" tint="0.39991454817346722"/>
      </right>
      <top/>
      <bottom/>
      <diagonal/>
    </border>
    <border>
      <left style="thick">
        <color theme="4" tint="0.39991454817346722"/>
      </left>
      <right/>
      <top/>
      <bottom style="thick">
        <color theme="4" tint="0.39994506668294322"/>
      </bottom>
      <diagonal/>
    </border>
    <border>
      <left/>
      <right style="thick">
        <color theme="4" tint="0.39991454817346722"/>
      </right>
      <top/>
      <bottom style="thick">
        <color theme="4" tint="0.39994506668294322"/>
      </bottom>
      <diagonal/>
    </border>
    <border>
      <left style="thick">
        <color theme="4" tint="0.39991454817346722"/>
      </left>
      <right/>
      <top/>
      <bottom style="thick">
        <color theme="4" tint="0.39988402966399123"/>
      </bottom>
      <diagonal/>
    </border>
    <border>
      <left/>
      <right/>
      <top/>
      <bottom style="thick">
        <color theme="4" tint="0.39988402966399123"/>
      </bottom>
      <diagonal/>
    </border>
    <border>
      <left/>
      <right style="thick">
        <color theme="4" tint="0.39991454817346722"/>
      </right>
      <top/>
      <bottom style="thick">
        <color theme="4" tint="0.39988402966399123"/>
      </bottom>
      <diagonal/>
    </border>
  </borders>
  <cellStyleXfs count="9">
    <xf numFmtId="0" fontId="0" fillId="0" borderId="0"/>
    <xf numFmtId="0" fontId="9" fillId="0" borderId="0"/>
    <xf numFmtId="0" fontId="1" fillId="0" borderId="0"/>
    <xf numFmtId="43" fontId="1" fillId="0" borderId="0" applyFont="0" applyFill="0" applyBorder="0" applyAlignment="0" applyProtection="0"/>
    <xf numFmtId="0" fontId="1" fillId="0" borderId="0"/>
    <xf numFmtId="0" fontId="6" fillId="0" borderId="2" applyNumberFormat="0" applyFill="0" applyAlignment="0" applyProtection="0"/>
    <xf numFmtId="0" fontId="7" fillId="2" borderId="0" applyNumberFormat="0" applyBorder="0" applyAlignment="0" applyProtection="0"/>
    <xf numFmtId="0" fontId="1" fillId="3" borderId="0" applyNumberFormat="0" applyBorder="0" applyAlignment="0" applyProtection="0"/>
    <xf numFmtId="0" fontId="19" fillId="0" borderId="1" applyNumberFormat="0" applyFill="0" applyAlignment="0" applyProtection="0"/>
  </cellStyleXfs>
  <cellXfs count="227">
    <xf numFmtId="0" fontId="0" fillId="0" borderId="0" xfId="0"/>
    <xf numFmtId="0" fontId="4" fillId="4" borderId="0" xfId="0" applyFont="1" applyFill="1" applyAlignment="1">
      <alignment vertical="center"/>
    </xf>
    <xf numFmtId="0" fontId="4" fillId="4" borderId="0" xfId="0" applyFont="1" applyFill="1" applyAlignment="1">
      <alignment vertical="center" wrapText="1"/>
    </xf>
    <xf numFmtId="0" fontId="8" fillId="0" borderId="0" xfId="0" applyFont="1" applyAlignment="1">
      <alignment vertical="center"/>
    </xf>
    <xf numFmtId="0" fontId="10" fillId="0" borderId="0" xfId="2" applyFont="1"/>
    <xf numFmtId="0" fontId="11" fillId="0" borderId="0" xfId="1" applyFont="1"/>
    <xf numFmtId="0" fontId="11" fillId="0" borderId="0" xfId="1" applyFont="1" applyAlignment="1">
      <alignment horizontal="right"/>
    </xf>
    <xf numFmtId="0" fontId="12" fillId="0" borderId="0" xfId="1" applyFont="1"/>
    <xf numFmtId="0" fontId="12" fillId="0" borderId="0" xfId="1" applyFont="1" applyAlignment="1">
      <alignment horizontal="right"/>
    </xf>
    <xf numFmtId="0" fontId="12" fillId="4" borderId="0" xfId="1" applyFont="1" applyFill="1"/>
    <xf numFmtId="0" fontId="12" fillId="4" borderId="0" xfId="1" applyFont="1" applyFill="1" applyAlignment="1">
      <alignment horizontal="right"/>
    </xf>
    <xf numFmtId="0" fontId="12" fillId="4" borderId="7" xfId="1" applyFont="1" applyFill="1" applyBorder="1" applyAlignment="1">
      <alignment horizontal="center"/>
    </xf>
    <xf numFmtId="14" fontId="12" fillId="4" borderId="0" xfId="1" applyNumberFormat="1" applyFont="1" applyFill="1"/>
    <xf numFmtId="14" fontId="12" fillId="4" borderId="0" xfId="1" applyNumberFormat="1" applyFont="1" applyFill="1" applyAlignment="1">
      <alignment horizontal="right"/>
    </xf>
    <xf numFmtId="9" fontId="12" fillId="4" borderId="0" xfId="1" applyNumberFormat="1" applyFont="1" applyFill="1"/>
    <xf numFmtId="9" fontId="12" fillId="4" borderId="0" xfId="1" applyNumberFormat="1" applyFont="1" applyFill="1" applyAlignment="1">
      <alignment horizontal="right"/>
    </xf>
    <xf numFmtId="0" fontId="10" fillId="0" borderId="0" xfId="4" applyFont="1"/>
    <xf numFmtId="0" fontId="10" fillId="0" borderId="0" xfId="4" applyFont="1" applyAlignment="1">
      <alignment horizontal="right"/>
    </xf>
    <xf numFmtId="0" fontId="13" fillId="0" borderId="0" xfId="4" applyFont="1" applyAlignment="1">
      <alignment horizontal="right"/>
    </xf>
    <xf numFmtId="9" fontId="10" fillId="0" borderId="0" xfId="4" applyNumberFormat="1" applyFont="1" applyAlignment="1">
      <alignment horizontal="center"/>
    </xf>
    <xf numFmtId="0" fontId="13" fillId="0" borderId="0" xfId="4" applyFont="1"/>
    <xf numFmtId="0" fontId="10" fillId="0" borderId="9" xfId="4" applyNumberFormat="1" applyFont="1" applyBorder="1" applyAlignment="1">
      <alignment horizontal="right"/>
    </xf>
    <xf numFmtId="0" fontId="10" fillId="0" borderId="0" xfId="4" applyFont="1" applyAlignment="1">
      <alignment horizontal="center"/>
    </xf>
    <xf numFmtId="0" fontId="10" fillId="0" borderId="8" xfId="4" applyNumberFormat="1" applyFont="1" applyBorder="1" applyAlignment="1">
      <alignment horizontal="right"/>
    </xf>
    <xf numFmtId="0" fontId="11" fillId="0" borderId="0" xfId="1" applyFont="1" applyBorder="1"/>
    <xf numFmtId="0" fontId="11" fillId="0" borderId="0" xfId="1" applyFont="1" applyBorder="1" applyAlignment="1">
      <alignment horizontal="right"/>
    </xf>
    <xf numFmtId="0" fontId="11" fillId="0" borderId="6" xfId="1" applyFont="1" applyBorder="1"/>
    <xf numFmtId="0" fontId="14" fillId="7" borderId="10" xfId="1" applyFont="1" applyFill="1" applyBorder="1" applyAlignment="1">
      <alignment horizontal="center" vertical="top" wrapText="1"/>
    </xf>
    <xf numFmtId="0" fontId="11" fillId="4" borderId="14" xfId="1" applyFont="1" applyFill="1" applyBorder="1" applyAlignment="1">
      <alignment horizontal="center" vertical="center" wrapText="1"/>
    </xf>
    <xf numFmtId="0" fontId="15" fillId="7" borderId="15" xfId="1" applyFont="1" applyFill="1" applyBorder="1" applyAlignment="1">
      <alignment horizontal="right" vertical="center"/>
    </xf>
    <xf numFmtId="0" fontId="15" fillId="7" borderId="14" xfId="1" applyFont="1" applyFill="1" applyBorder="1" applyAlignment="1">
      <alignment horizontal="right" vertical="center"/>
    </xf>
    <xf numFmtId="0" fontId="15" fillId="7" borderId="16" xfId="1" applyFont="1" applyFill="1" applyBorder="1" applyAlignment="1">
      <alignment horizontal="center" vertical="center"/>
    </xf>
    <xf numFmtId="0" fontId="14" fillId="7" borderId="16" xfId="1" applyFont="1" applyFill="1" applyBorder="1" applyAlignment="1">
      <alignment vertical="center" wrapText="1"/>
    </xf>
    <xf numFmtId="0" fontId="14" fillId="7" borderId="17" xfId="1" applyFont="1" applyFill="1" applyBorder="1" applyAlignment="1">
      <alignment vertical="center" wrapText="1"/>
    </xf>
    <xf numFmtId="0" fontId="14" fillId="7" borderId="15" xfId="1" applyFont="1" applyFill="1" applyBorder="1" applyAlignment="1">
      <alignment horizontal="right" vertical="center" wrapText="1"/>
    </xf>
    <xf numFmtId="0" fontId="14" fillId="7" borderId="17" xfId="1" applyFont="1" applyFill="1" applyBorder="1" applyAlignment="1">
      <alignment horizontal="center"/>
    </xf>
    <xf numFmtId="0" fontId="17" fillId="0" borderId="19" xfId="1" applyFont="1" applyBorder="1" applyAlignment="1">
      <alignment horizontal="center" vertical="center" wrapText="1"/>
    </xf>
    <xf numFmtId="0" fontId="10" fillId="4" borderId="0" xfId="4" applyFont="1" applyFill="1" applyAlignment="1">
      <alignment horizontal="left" wrapText="1"/>
    </xf>
    <xf numFmtId="0" fontId="10" fillId="4" borderId="14" xfId="4" applyFont="1" applyFill="1" applyBorder="1" applyAlignment="1">
      <alignment vertical="center" wrapText="1"/>
    </xf>
    <xf numFmtId="0" fontId="10" fillId="4" borderId="14" xfId="4" applyFont="1" applyFill="1" applyBorder="1" applyAlignment="1">
      <alignment horizontal="center" vertical="center" wrapText="1"/>
    </xf>
    <xf numFmtId="0" fontId="18" fillId="4" borderId="5" xfId="4" applyFont="1" applyFill="1" applyBorder="1" applyAlignment="1">
      <alignment horizontal="left" vertical="center" wrapText="1"/>
    </xf>
    <xf numFmtId="0" fontId="10" fillId="3" borderId="14" xfId="7" applyFont="1" applyBorder="1" applyAlignment="1">
      <alignment vertical="center" wrapText="1"/>
    </xf>
    <xf numFmtId="0" fontId="18" fillId="4" borderId="20" xfId="4" applyFont="1" applyFill="1" applyBorder="1" applyAlignment="1">
      <alignment horizontal="left" vertical="center" wrapText="1"/>
    </xf>
    <xf numFmtId="0" fontId="18" fillId="4" borderId="20" xfId="4" applyFont="1" applyFill="1" applyBorder="1" applyAlignment="1">
      <alignment vertical="center" wrapText="1"/>
    </xf>
    <xf numFmtId="0" fontId="18" fillId="4" borderId="23" xfId="4" applyFont="1" applyFill="1" applyBorder="1" applyAlignment="1">
      <alignment vertical="center" wrapText="1"/>
    </xf>
    <xf numFmtId="0" fontId="18" fillId="4" borderId="24" xfId="4" applyFont="1" applyFill="1" applyBorder="1" applyAlignment="1">
      <alignment vertical="center" wrapText="1"/>
    </xf>
    <xf numFmtId="0" fontId="15" fillId="2" borderId="0" xfId="6" applyFont="1" applyAlignment="1">
      <alignment horizontal="center" vertical="center" wrapText="1"/>
    </xf>
    <xf numFmtId="0" fontId="15" fillId="2" borderId="3" xfId="6" applyFont="1" applyBorder="1" applyAlignment="1">
      <alignment horizontal="center" vertical="center" wrapText="1"/>
    </xf>
    <xf numFmtId="0" fontId="10" fillId="0" borderId="27" xfId="2" applyFont="1" applyBorder="1"/>
    <xf numFmtId="0" fontId="16" fillId="4" borderId="28" xfId="5" applyFont="1" applyFill="1" applyBorder="1" applyAlignment="1">
      <alignment vertical="center" wrapText="1"/>
    </xf>
    <xf numFmtId="0" fontId="20" fillId="2" borderId="0" xfId="6" applyFont="1" applyAlignment="1">
      <alignment horizontal="center" vertical="center" wrapText="1"/>
    </xf>
    <xf numFmtId="0" fontId="3" fillId="4" borderId="0" xfId="4" applyFont="1" applyFill="1" applyAlignment="1">
      <alignment horizontal="left" vertical="center" wrapText="1"/>
    </xf>
    <xf numFmtId="0" fontId="5" fillId="4" borderId="0" xfId="4" applyFont="1" applyFill="1" applyAlignment="1">
      <alignment horizontal="left" vertical="center" wrapText="1"/>
    </xf>
    <xf numFmtId="0" fontId="15" fillId="2" borderId="29" xfId="6" applyFont="1" applyBorder="1" applyAlignment="1">
      <alignment horizontal="center" vertical="center" wrapText="1"/>
    </xf>
    <xf numFmtId="0" fontId="2" fillId="2" borderId="30" xfId="6" applyFont="1" applyBorder="1" applyAlignment="1">
      <alignment horizontal="center" vertical="center" wrapText="1"/>
    </xf>
    <xf numFmtId="164" fontId="16" fillId="4" borderId="28" xfId="5" applyNumberFormat="1" applyFont="1" applyFill="1" applyBorder="1" applyAlignment="1">
      <alignment vertical="center" wrapText="1"/>
    </xf>
    <xf numFmtId="0" fontId="16" fillId="4" borderId="32" xfId="5" applyFont="1" applyFill="1" applyBorder="1" applyAlignment="1">
      <alignment horizontal="right" vertical="center" wrapText="1"/>
    </xf>
    <xf numFmtId="0" fontId="10" fillId="0" borderId="27" xfId="4" applyFont="1" applyBorder="1"/>
    <xf numFmtId="0" fontId="15" fillId="2" borderId="4" xfId="6" applyFont="1" applyBorder="1" applyAlignment="1">
      <alignment horizontal="center" vertical="center" wrapText="1"/>
    </xf>
    <xf numFmtId="0" fontId="11" fillId="4" borderId="15" xfId="1" applyFont="1" applyFill="1" applyBorder="1" applyAlignment="1">
      <alignment horizontal="center" vertical="center"/>
    </xf>
    <xf numFmtId="0" fontId="15" fillId="7" borderId="31" xfId="5" applyFont="1" applyFill="1" applyBorder="1" applyAlignment="1">
      <alignment vertical="center" wrapText="1"/>
    </xf>
    <xf numFmtId="0" fontId="15" fillId="7" borderId="2" xfId="5" applyFont="1" applyFill="1" applyBorder="1" applyAlignment="1">
      <alignment vertical="center" wrapText="1"/>
    </xf>
    <xf numFmtId="0" fontId="11" fillId="4" borderId="11" xfId="1" applyFont="1" applyFill="1" applyBorder="1" applyAlignment="1">
      <alignment horizontal="center"/>
    </xf>
    <xf numFmtId="0" fontId="18" fillId="4" borderId="5" xfId="4" quotePrefix="1" applyFont="1" applyFill="1" applyBorder="1" applyAlignment="1">
      <alignment horizontal="left" vertical="center" wrapText="1"/>
    </xf>
    <xf numFmtId="0" fontId="15" fillId="7" borderId="0" xfId="6" applyFont="1" applyFill="1" applyBorder="1" applyAlignment="1">
      <alignment horizontal="center" vertical="center" wrapText="1"/>
    </xf>
    <xf numFmtId="0" fontId="15" fillId="7" borderId="23" xfId="6" applyFont="1" applyFill="1" applyBorder="1" applyAlignment="1">
      <alignment horizontal="center" vertical="center" wrapText="1"/>
    </xf>
    <xf numFmtId="0" fontId="15" fillId="2" borderId="26" xfId="6" applyFont="1" applyBorder="1" applyAlignment="1">
      <alignment horizontal="center" vertical="center" wrapText="1"/>
    </xf>
    <xf numFmtId="0" fontId="15" fillId="2" borderId="27" xfId="6" applyFont="1" applyBorder="1" applyAlignment="1">
      <alignment horizontal="center" vertical="center" wrapText="1"/>
    </xf>
    <xf numFmtId="0" fontId="16" fillId="4" borderId="21" xfId="8" applyFont="1" applyFill="1" applyBorder="1" applyAlignment="1">
      <alignment horizontal="center" vertical="center" wrapText="1"/>
    </xf>
    <xf numFmtId="0" fontId="18" fillId="4" borderId="23" xfId="4" applyFont="1" applyFill="1" applyBorder="1" applyAlignment="1">
      <alignment horizontal="left" vertical="center" wrapText="1"/>
    </xf>
    <xf numFmtId="0" fontId="13" fillId="0" borderId="0" xfId="4" applyFont="1" applyAlignment="1">
      <alignment horizontal="left"/>
    </xf>
    <xf numFmtId="0" fontId="11" fillId="8" borderId="14" xfId="1" applyFont="1" applyFill="1" applyBorder="1" applyAlignment="1">
      <alignment horizontal="right"/>
    </xf>
    <xf numFmtId="0" fontId="11" fillId="8" borderId="15" xfId="1" applyFont="1" applyFill="1" applyBorder="1" applyAlignment="1">
      <alignment horizontal="center" vertical="center"/>
    </xf>
    <xf numFmtId="0" fontId="11" fillId="8" borderId="15" xfId="1" applyFont="1" applyFill="1" applyBorder="1" applyAlignment="1">
      <alignment horizontal="center"/>
    </xf>
    <xf numFmtId="0" fontId="11" fillId="4" borderId="12" xfId="1" applyFont="1" applyFill="1" applyBorder="1" applyAlignment="1">
      <alignment horizontal="right"/>
    </xf>
    <xf numFmtId="0" fontId="10" fillId="4" borderId="0" xfId="4" applyFont="1" applyFill="1"/>
    <xf numFmtId="0" fontId="10" fillId="4" borderId="0" xfId="4" applyFont="1" applyFill="1" applyAlignment="1">
      <alignment horizontal="right"/>
    </xf>
    <xf numFmtId="0" fontId="18" fillId="4" borderId="0" xfId="4" applyFont="1" applyFill="1" applyBorder="1" applyAlignment="1">
      <alignment horizontal="left" vertical="center" wrapText="1"/>
    </xf>
    <xf numFmtId="0" fontId="10" fillId="4" borderId="0" xfId="4" applyFont="1" applyFill="1" applyBorder="1" applyAlignment="1">
      <alignment horizontal="center" vertical="center" wrapText="1"/>
    </xf>
    <xf numFmtId="0" fontId="10" fillId="4" borderId="0" xfId="4" applyFont="1" applyFill="1" applyBorder="1" applyAlignment="1">
      <alignment vertical="center" wrapText="1"/>
    </xf>
    <xf numFmtId="0" fontId="18" fillId="4" borderId="0" xfId="4" applyFont="1" applyFill="1" applyBorder="1" applyAlignment="1">
      <alignment vertical="center" wrapText="1"/>
    </xf>
    <xf numFmtId="0" fontId="10" fillId="0" borderId="34" xfId="4" applyFont="1" applyBorder="1"/>
    <xf numFmtId="0" fontId="13" fillId="0" borderId="0" xfId="4" applyFont="1" applyAlignment="1">
      <alignment horizontal="center" vertical="center"/>
    </xf>
    <xf numFmtId="0" fontId="10" fillId="0" borderId="0" xfId="4" applyFont="1" applyAlignment="1">
      <alignment horizontal="center" vertical="center"/>
    </xf>
    <xf numFmtId="164" fontId="22" fillId="9" borderId="28" xfId="5" applyNumberFormat="1" applyFont="1" applyFill="1" applyBorder="1" applyAlignment="1">
      <alignment vertical="center" wrapText="1"/>
    </xf>
    <xf numFmtId="0" fontId="16" fillId="4" borderId="2" xfId="5" applyFont="1" applyFill="1" applyAlignment="1">
      <alignment horizontal="left" vertical="center" wrapText="1" indent="1"/>
    </xf>
    <xf numFmtId="0" fontId="11" fillId="0" borderId="0" xfId="1" applyFont="1" applyAlignment="1">
      <alignment horizontal="left" indent="1"/>
    </xf>
    <xf numFmtId="0" fontId="14" fillId="7" borderId="14" xfId="1" applyFont="1" applyFill="1" applyBorder="1" applyAlignment="1">
      <alignment horizontal="left" vertical="center" wrapText="1" indent="1"/>
    </xf>
    <xf numFmtId="0" fontId="13" fillId="6" borderId="8" xfId="4" applyNumberFormat="1" applyFont="1" applyFill="1" applyBorder="1" applyAlignment="1">
      <alignment horizontal="center" vertical="center"/>
    </xf>
    <xf numFmtId="0" fontId="13" fillId="0" borderId="0" xfId="4" applyFont="1" applyAlignment="1">
      <alignment horizontal="center"/>
    </xf>
    <xf numFmtId="0" fontId="18" fillId="10" borderId="20" xfId="4" applyFont="1" applyFill="1" applyBorder="1" applyAlignment="1">
      <alignment vertical="center" wrapText="1"/>
    </xf>
    <xf numFmtId="0" fontId="15" fillId="2" borderId="26" xfId="6" applyFont="1" applyBorder="1" applyAlignment="1">
      <alignment horizontal="center" vertical="center" wrapText="1"/>
    </xf>
    <xf numFmtId="0" fontId="15" fillId="2" borderId="0" xfId="6" applyFont="1" applyBorder="1" applyAlignment="1">
      <alignment horizontal="center" vertical="center" wrapText="1"/>
    </xf>
    <xf numFmtId="0" fontId="15" fillId="2" borderId="27" xfId="6" applyFont="1" applyBorder="1" applyAlignment="1">
      <alignment horizontal="center" vertical="center" wrapText="1"/>
    </xf>
    <xf numFmtId="0" fontId="15" fillId="2" borderId="26" xfId="6" applyFont="1" applyBorder="1" applyAlignment="1">
      <alignment horizontal="center" vertical="center" wrapText="1"/>
    </xf>
    <xf numFmtId="0" fontId="15" fillId="2" borderId="0" xfId="6" applyFont="1" applyBorder="1" applyAlignment="1">
      <alignment horizontal="center" vertical="center" wrapText="1"/>
    </xf>
    <xf numFmtId="0" fontId="11" fillId="0" borderId="0" xfId="1" applyFont="1" applyAlignment="1">
      <alignment vertical="center" wrapText="1"/>
    </xf>
    <xf numFmtId="0" fontId="11" fillId="0" borderId="0" xfId="1" applyFont="1" applyAlignment="1">
      <alignment horizontal="left" vertical="top" wrapText="1"/>
    </xf>
    <xf numFmtId="0" fontId="25" fillId="0" borderId="0" xfId="1" applyFont="1"/>
    <xf numFmtId="0" fontId="15" fillId="7" borderId="43" xfId="1" applyFont="1" applyFill="1" applyBorder="1" applyAlignment="1">
      <alignment vertical="center"/>
    </xf>
    <xf numFmtId="0" fontId="15" fillId="7" borderId="45" xfId="1" applyFont="1" applyFill="1" applyBorder="1" applyAlignment="1">
      <alignment vertical="center" wrapText="1"/>
    </xf>
    <xf numFmtId="0" fontId="15" fillId="7" borderId="42" xfId="1" applyFont="1" applyFill="1" applyBorder="1" applyAlignment="1">
      <alignment vertical="center"/>
    </xf>
    <xf numFmtId="0" fontId="18" fillId="0" borderId="0" xfId="1" applyFont="1" applyAlignment="1">
      <alignment vertical="center"/>
    </xf>
    <xf numFmtId="0" fontId="18" fillId="0" borderId="0" xfId="1" applyFont="1"/>
    <xf numFmtId="0" fontId="26" fillId="0" borderId="0" xfId="1" applyFont="1" applyAlignment="1">
      <alignment horizontal="center"/>
    </xf>
    <xf numFmtId="0" fontId="26" fillId="0" borderId="0" xfId="1" applyFont="1" applyAlignment="1">
      <alignment horizontal="left"/>
    </xf>
    <xf numFmtId="0" fontId="20" fillId="11" borderId="0" xfId="1" applyFont="1" applyFill="1"/>
    <xf numFmtId="0" fontId="27" fillId="0" borderId="0" xfId="1" applyFont="1"/>
    <xf numFmtId="0" fontId="18" fillId="4" borderId="55" xfId="4" applyFont="1" applyFill="1" applyBorder="1" applyAlignment="1">
      <alignment horizontal="left" vertical="center" wrapText="1"/>
    </xf>
    <xf numFmtId="0" fontId="16" fillId="4" borderId="28" xfId="5" applyFont="1" applyFill="1" applyBorder="1" applyAlignment="1">
      <alignment horizontal="right" vertical="center" wrapText="1"/>
    </xf>
    <xf numFmtId="0" fontId="15" fillId="2" borderId="37" xfId="6" applyFont="1" applyBorder="1" applyAlignment="1">
      <alignment horizontal="left" vertical="center" wrapText="1"/>
    </xf>
    <xf numFmtId="0" fontId="15" fillId="2" borderId="0" xfId="6" applyFont="1" applyBorder="1" applyAlignment="1">
      <alignment horizontal="left" vertical="center" wrapText="1"/>
    </xf>
    <xf numFmtId="0" fontId="15" fillId="7" borderId="38" xfId="1" applyFont="1" applyFill="1" applyBorder="1" applyAlignment="1">
      <alignment vertical="center" wrapText="1"/>
    </xf>
    <xf numFmtId="0" fontId="15" fillId="12" borderId="48" xfId="1" applyFont="1" applyFill="1" applyBorder="1" applyAlignment="1">
      <alignment vertical="center"/>
    </xf>
    <xf numFmtId="0" fontId="20" fillId="12" borderId="50" xfId="1" applyFont="1" applyFill="1" applyBorder="1" applyAlignment="1">
      <alignment vertical="center" wrapText="1"/>
    </xf>
    <xf numFmtId="0" fontId="16" fillId="0" borderId="2" xfId="5" applyFont="1" applyFill="1" applyAlignment="1">
      <alignment horizontal="left" wrapText="1"/>
    </xf>
    <xf numFmtId="0" fontId="18" fillId="7" borderId="0" xfId="1" applyFont="1" applyFill="1"/>
    <xf numFmtId="0" fontId="15" fillId="2" borderId="3" xfId="6" applyFont="1" applyBorder="1" applyAlignment="1">
      <alignment horizontal="left" vertical="center" wrapText="1"/>
    </xf>
    <xf numFmtId="0" fontId="23" fillId="0" borderId="0" xfId="1" applyFont="1" applyAlignment="1">
      <alignment horizontal="left" wrapText="1"/>
    </xf>
    <xf numFmtId="0" fontId="15" fillId="2" borderId="26" xfId="6" applyFont="1" applyBorder="1" applyAlignment="1">
      <alignment horizontal="left" vertical="center" wrapText="1"/>
    </xf>
    <xf numFmtId="0" fontId="10" fillId="0" borderId="0" xfId="0" applyFont="1"/>
    <xf numFmtId="0" fontId="10" fillId="0" borderId="0" xfId="0" applyFont="1" applyAlignment="1">
      <alignment vertical="center" wrapText="1"/>
    </xf>
    <xf numFmtId="0" fontId="15" fillId="7" borderId="0" xfId="0" applyFont="1" applyFill="1" applyAlignment="1"/>
    <xf numFmtId="0" fontId="16" fillId="0" borderId="2" xfId="5" applyFont="1"/>
    <xf numFmtId="0" fontId="26" fillId="0" borderId="0" xfId="1" applyFont="1" applyAlignment="1">
      <alignment wrapText="1"/>
    </xf>
    <xf numFmtId="0" fontId="18" fillId="0" borderId="56" xfId="1" applyFont="1" applyBorder="1" applyAlignment="1">
      <alignment horizontal="center" vertical="center"/>
    </xf>
    <xf numFmtId="0" fontId="15" fillId="7" borderId="46" xfId="1" applyFont="1" applyFill="1" applyBorder="1" applyAlignment="1">
      <alignment vertical="center"/>
    </xf>
    <xf numFmtId="0" fontId="18" fillId="0" borderId="57" xfId="1" applyFont="1" applyBorder="1" applyAlignment="1">
      <alignment horizontal="center" vertical="center"/>
    </xf>
    <xf numFmtId="0" fontId="15" fillId="12" borderId="44" xfId="1" applyFont="1" applyFill="1" applyBorder="1" applyAlignment="1">
      <alignment vertical="center"/>
    </xf>
    <xf numFmtId="0" fontId="15" fillId="7" borderId="37" xfId="1" applyFont="1" applyFill="1" applyBorder="1" applyAlignment="1">
      <alignment vertical="center"/>
    </xf>
    <xf numFmtId="0" fontId="15" fillId="7" borderId="0" xfId="0" applyFont="1" applyFill="1" applyAlignment="1">
      <alignment vertical="center"/>
    </xf>
    <xf numFmtId="0" fontId="18" fillId="0" borderId="56" xfId="1" applyFont="1" applyBorder="1" applyAlignment="1">
      <alignment horizontal="center"/>
    </xf>
    <xf numFmtId="0" fontId="18" fillId="0" borderId="57" xfId="1" applyFont="1" applyBorder="1" applyAlignment="1">
      <alignment horizontal="center"/>
    </xf>
    <xf numFmtId="0" fontId="23" fillId="0" borderId="0" xfId="1" applyFont="1" applyAlignment="1">
      <alignment wrapText="1"/>
    </xf>
    <xf numFmtId="0" fontId="15" fillId="7" borderId="52" xfId="1" applyFont="1" applyFill="1" applyBorder="1"/>
    <xf numFmtId="0" fontId="15" fillId="0" borderId="58" xfId="1" applyFont="1" applyFill="1" applyBorder="1" applyAlignment="1">
      <alignment vertical="center" wrapText="1"/>
    </xf>
    <xf numFmtId="0" fontId="15" fillId="0" borderId="40" xfId="1" applyFont="1" applyFill="1" applyBorder="1" applyAlignment="1">
      <alignment vertical="center" wrapText="1"/>
    </xf>
    <xf numFmtId="0" fontId="24" fillId="7" borderId="47" xfId="1" applyFont="1" applyFill="1" applyBorder="1" applyAlignment="1">
      <alignment vertical="center"/>
    </xf>
    <xf numFmtId="0" fontId="15" fillId="2" borderId="26" xfId="6" applyFont="1" applyBorder="1" applyAlignment="1">
      <alignment horizontal="left" vertical="center" wrapText="1"/>
    </xf>
    <xf numFmtId="0" fontId="15" fillId="2" borderId="0" xfId="6" applyFont="1" applyBorder="1" applyAlignment="1">
      <alignment horizontal="left" vertical="center" wrapText="1"/>
    </xf>
    <xf numFmtId="0" fontId="18" fillId="0" borderId="41" xfId="1" applyFont="1" applyFill="1" applyBorder="1" applyAlignment="1">
      <alignment horizontal="left" vertical="center" wrapText="1"/>
    </xf>
    <xf numFmtId="0" fontId="18" fillId="0" borderId="41" xfId="1" applyFont="1" applyFill="1" applyBorder="1" applyAlignment="1">
      <alignment horizontal="left" vertical="center"/>
    </xf>
    <xf numFmtId="0" fontId="15" fillId="7" borderId="2" xfId="5" applyFont="1" applyFill="1" applyAlignment="1">
      <alignment vertical="center"/>
    </xf>
    <xf numFmtId="0" fontId="10" fillId="0" borderId="41" xfId="1" applyFont="1" applyBorder="1" applyAlignment="1">
      <alignment horizontal="left" vertical="center" wrapText="1"/>
    </xf>
    <xf numFmtId="0" fontId="10" fillId="0" borderId="41" xfId="1" applyFont="1" applyFill="1" applyBorder="1" applyAlignment="1">
      <alignment horizontal="left" vertical="center" wrapText="1"/>
    </xf>
    <xf numFmtId="0" fontId="10" fillId="0" borderId="57" xfId="1" applyFont="1" applyBorder="1" applyAlignment="1">
      <alignment horizontal="center" vertical="center"/>
    </xf>
    <xf numFmtId="0" fontId="10" fillId="4" borderId="5" xfId="4" applyFont="1" applyFill="1" applyBorder="1" applyAlignment="1">
      <alignment horizontal="left" vertical="center" wrapText="1"/>
    </xf>
    <xf numFmtId="0" fontId="11" fillId="0" borderId="5" xfId="1" applyFont="1" applyBorder="1" applyAlignment="1">
      <alignment horizontal="left" vertical="top" wrapText="1"/>
    </xf>
    <xf numFmtId="0" fontId="18" fillId="0" borderId="6" xfId="1" applyFont="1" applyBorder="1" applyAlignment="1">
      <alignment horizontal="center" vertical="center"/>
    </xf>
    <xf numFmtId="0" fontId="29" fillId="4" borderId="14" xfId="4" applyFont="1" applyFill="1" applyBorder="1" applyAlignment="1">
      <alignment horizontal="center" vertical="center" wrapText="1"/>
    </xf>
    <xf numFmtId="0" fontId="15" fillId="7" borderId="0" xfId="6" applyFont="1" applyFill="1" applyBorder="1" applyAlignment="1">
      <alignment horizontal="center" vertical="center" wrapText="1"/>
    </xf>
    <xf numFmtId="0" fontId="15" fillId="7" borderId="23" xfId="6" applyFont="1" applyFill="1" applyBorder="1" applyAlignment="1">
      <alignment horizontal="center" vertical="center" wrapText="1"/>
    </xf>
    <xf numFmtId="0" fontId="18" fillId="4" borderId="61" xfId="4" quotePrefix="1" applyFont="1" applyFill="1" applyBorder="1" applyAlignment="1">
      <alignment horizontal="left" vertical="center" wrapText="1"/>
    </xf>
    <xf numFmtId="0" fontId="18" fillId="4" borderId="60" xfId="4" quotePrefix="1" applyFont="1" applyFill="1" applyBorder="1" applyAlignment="1">
      <alignment horizontal="left" vertical="center" wrapText="1"/>
    </xf>
    <xf numFmtId="0" fontId="18" fillId="4" borderId="62" xfId="4" quotePrefix="1" applyFont="1" applyFill="1" applyBorder="1" applyAlignment="1">
      <alignment horizontal="left" vertical="center" wrapText="1"/>
    </xf>
    <xf numFmtId="0" fontId="18" fillId="4" borderId="63" xfId="4" quotePrefix="1" applyFont="1" applyFill="1" applyBorder="1" applyAlignment="1">
      <alignment horizontal="left" vertical="center" wrapText="1"/>
    </xf>
    <xf numFmtId="0" fontId="18" fillId="4" borderId="0" xfId="4" quotePrefix="1" applyFont="1" applyFill="1" applyBorder="1" applyAlignment="1">
      <alignment horizontal="left" vertical="center" wrapText="1"/>
    </xf>
    <xf numFmtId="0" fontId="18" fillId="4" borderId="64" xfId="4" quotePrefix="1" applyFont="1" applyFill="1" applyBorder="1" applyAlignment="1">
      <alignment horizontal="left" vertical="center" wrapText="1"/>
    </xf>
    <xf numFmtId="0" fontId="18" fillId="4" borderId="65" xfId="4" quotePrefix="1" applyFont="1" applyFill="1" applyBorder="1" applyAlignment="1">
      <alignment horizontal="left" vertical="center" wrapText="1"/>
    </xf>
    <xf numFmtId="0" fontId="18" fillId="4" borderId="4" xfId="4" quotePrefix="1" applyFont="1" applyFill="1" applyBorder="1" applyAlignment="1">
      <alignment horizontal="left" vertical="center" wrapText="1"/>
    </xf>
    <xf numFmtId="0" fontId="18" fillId="4" borderId="66" xfId="4" quotePrefix="1" applyFont="1" applyFill="1" applyBorder="1" applyAlignment="1">
      <alignment horizontal="left" vertical="center" wrapText="1"/>
    </xf>
    <xf numFmtId="0" fontId="18" fillId="4" borderId="67" xfId="4" quotePrefix="1" applyFont="1" applyFill="1" applyBorder="1" applyAlignment="1">
      <alignment horizontal="left" vertical="center" wrapText="1"/>
    </xf>
    <xf numFmtId="0" fontId="18" fillId="4" borderId="68" xfId="4" quotePrefix="1" applyFont="1" applyFill="1" applyBorder="1" applyAlignment="1">
      <alignment horizontal="left" vertical="center" wrapText="1"/>
    </xf>
    <xf numFmtId="0" fontId="18" fillId="4" borderId="69" xfId="4" quotePrefix="1" applyFont="1" applyFill="1" applyBorder="1" applyAlignment="1">
      <alignment horizontal="left" vertical="center" wrapText="1"/>
    </xf>
    <xf numFmtId="0" fontId="18" fillId="4" borderId="61" xfId="4" quotePrefix="1" applyFont="1" applyFill="1" applyBorder="1" applyAlignment="1">
      <alignment horizontal="left" vertical="top" wrapText="1"/>
    </xf>
    <xf numFmtId="0" fontId="18" fillId="4" borderId="60" xfId="4" quotePrefix="1" applyFont="1" applyFill="1" applyBorder="1" applyAlignment="1">
      <alignment horizontal="left" vertical="top" wrapText="1"/>
    </xf>
    <xf numFmtId="0" fontId="18" fillId="4" borderId="62" xfId="4" quotePrefix="1" applyFont="1" applyFill="1" applyBorder="1" applyAlignment="1">
      <alignment horizontal="left" vertical="top" wrapText="1"/>
    </xf>
    <xf numFmtId="0" fontId="18" fillId="4" borderId="63" xfId="4" quotePrefix="1" applyFont="1" applyFill="1" applyBorder="1" applyAlignment="1">
      <alignment horizontal="left" vertical="top" wrapText="1"/>
    </xf>
    <xf numFmtId="0" fontId="18" fillId="4" borderId="0" xfId="4" quotePrefix="1" applyFont="1" applyFill="1" applyBorder="1" applyAlignment="1">
      <alignment horizontal="left" vertical="top" wrapText="1"/>
    </xf>
    <xf numFmtId="0" fontId="18" fillId="4" borderId="64" xfId="4" quotePrefix="1" applyFont="1" applyFill="1" applyBorder="1" applyAlignment="1">
      <alignment horizontal="left" vertical="top" wrapText="1"/>
    </xf>
    <xf numFmtId="0" fontId="18" fillId="4" borderId="67" xfId="4" quotePrefix="1" applyFont="1" applyFill="1" applyBorder="1" applyAlignment="1">
      <alignment horizontal="left" vertical="top" wrapText="1"/>
    </xf>
    <xf numFmtId="0" fontId="18" fillId="4" borderId="68" xfId="4" quotePrefix="1" applyFont="1" applyFill="1" applyBorder="1" applyAlignment="1">
      <alignment horizontal="left" vertical="top" wrapText="1"/>
    </xf>
    <xf numFmtId="0" fontId="18" fillId="4" borderId="69" xfId="4" quotePrefix="1" applyFont="1" applyFill="1" applyBorder="1" applyAlignment="1">
      <alignment horizontal="left" vertical="top" wrapText="1"/>
    </xf>
    <xf numFmtId="0" fontId="26" fillId="0" borderId="0" xfId="1" applyFont="1" applyAlignment="1">
      <alignment horizontal="left"/>
    </xf>
    <xf numFmtId="0" fontId="26" fillId="0" borderId="0" xfId="1" applyFont="1" applyAlignment="1">
      <alignment horizontal="center"/>
    </xf>
    <xf numFmtId="0" fontId="15" fillId="7" borderId="46" xfId="1" applyFont="1" applyFill="1" applyBorder="1" applyAlignment="1">
      <alignment horizontal="left" vertical="center" wrapText="1"/>
    </xf>
    <xf numFmtId="0" fontId="15" fillId="7" borderId="0" xfId="1" applyFont="1" applyFill="1" applyBorder="1" applyAlignment="1">
      <alignment horizontal="left" vertical="center" wrapText="1"/>
    </xf>
    <xf numFmtId="0" fontId="15" fillId="2" borderId="26" xfId="6" applyFont="1" applyBorder="1" applyAlignment="1">
      <alignment horizontal="center" vertical="center" wrapText="1"/>
    </xf>
    <xf numFmtId="0" fontId="15" fillId="2" borderId="0" xfId="6" applyFont="1" applyBorder="1" applyAlignment="1">
      <alignment horizontal="center" vertical="center" wrapText="1"/>
    </xf>
    <xf numFmtId="0" fontId="15" fillId="7" borderId="6" xfId="6" applyFont="1" applyFill="1" applyBorder="1" applyAlignment="1">
      <alignment horizontal="left" vertical="center" wrapText="1"/>
    </xf>
    <xf numFmtId="0" fontId="15" fillId="7" borderId="0" xfId="6" applyFont="1" applyFill="1" applyBorder="1" applyAlignment="1">
      <alignment horizontal="left" vertical="center" wrapText="1"/>
    </xf>
    <xf numFmtId="0" fontId="15" fillId="7" borderId="0" xfId="1" applyFont="1" applyFill="1" applyAlignment="1">
      <alignment horizontal="center" vertical="center" wrapText="1"/>
    </xf>
    <xf numFmtId="0" fontId="18" fillId="0" borderId="51" xfId="1" applyFont="1" applyBorder="1" applyAlignment="1">
      <alignment horizontal="left" vertical="center" wrapText="1"/>
    </xf>
    <xf numFmtId="0" fontId="18" fillId="0" borderId="46" xfId="1" applyFont="1" applyBorder="1" applyAlignment="1">
      <alignment horizontal="left" vertical="center" wrapText="1"/>
    </xf>
    <xf numFmtId="0" fontId="18" fillId="0" borderId="6" xfId="1" applyFont="1" applyBorder="1" applyAlignment="1">
      <alignment horizontal="left" vertical="center" wrapText="1"/>
    </xf>
    <xf numFmtId="0" fontId="18" fillId="0" borderId="0" xfId="1" applyFont="1" applyBorder="1" applyAlignment="1">
      <alignment horizontal="left" vertical="center" wrapText="1"/>
    </xf>
    <xf numFmtId="0" fontId="18" fillId="0" borderId="53" xfId="1" applyFont="1" applyBorder="1" applyAlignment="1">
      <alignment horizontal="left" vertical="center" wrapText="1"/>
    </xf>
    <xf numFmtId="0" fontId="18" fillId="0" borderId="54" xfId="1" applyFont="1" applyBorder="1" applyAlignment="1">
      <alignment horizontal="left" vertical="center" wrapText="1"/>
    </xf>
    <xf numFmtId="0" fontId="15" fillId="2" borderId="54" xfId="6" applyFont="1" applyBorder="1" applyAlignment="1">
      <alignment horizontal="left" vertical="center" wrapText="1"/>
    </xf>
    <xf numFmtId="0" fontId="15" fillId="7" borderId="39" xfId="1" applyFont="1" applyFill="1" applyBorder="1" applyAlignment="1">
      <alignment horizontal="center" vertical="center" wrapText="1"/>
    </xf>
    <xf numFmtId="0" fontId="15" fillId="7" borderId="40" xfId="1" applyFont="1" applyFill="1" applyBorder="1" applyAlignment="1">
      <alignment horizontal="center" vertical="center" wrapText="1"/>
    </xf>
    <xf numFmtId="0" fontId="15" fillId="7" borderId="49" xfId="1" applyFont="1" applyFill="1" applyBorder="1" applyAlignment="1">
      <alignment horizontal="center" vertical="center" wrapText="1"/>
    </xf>
    <xf numFmtId="0" fontId="15" fillId="7" borderId="39" xfId="1" applyFont="1" applyFill="1" applyBorder="1" applyAlignment="1">
      <alignment horizontal="left" vertical="center" wrapText="1"/>
    </xf>
    <xf numFmtId="0" fontId="15" fillId="7" borderId="40" xfId="1" applyFont="1" applyFill="1" applyBorder="1" applyAlignment="1">
      <alignment horizontal="left" vertical="center" wrapText="1"/>
    </xf>
    <xf numFmtId="0" fontId="15" fillId="7" borderId="0" xfId="0" applyFont="1" applyFill="1" applyAlignment="1">
      <alignment horizontal="center" vertical="center"/>
    </xf>
    <xf numFmtId="0" fontId="27" fillId="8" borderId="6" xfId="1" applyFont="1" applyFill="1" applyBorder="1" applyAlignment="1">
      <alignment horizontal="center" vertical="center"/>
    </xf>
    <xf numFmtId="0" fontId="27" fillId="8" borderId="0" xfId="1" applyFont="1" applyFill="1" applyBorder="1" applyAlignment="1">
      <alignment horizontal="center" vertical="center"/>
    </xf>
    <xf numFmtId="0" fontId="15" fillId="7" borderId="23" xfId="0" applyFont="1" applyFill="1" applyBorder="1" applyAlignment="1">
      <alignment horizontal="center" vertical="center" wrapText="1"/>
    </xf>
    <xf numFmtId="0" fontId="10" fillId="3" borderId="22" xfId="7" applyFont="1" applyBorder="1" applyAlignment="1">
      <alignment horizontal="center" vertical="center" wrapText="1"/>
    </xf>
    <xf numFmtId="0" fontId="10" fillId="3" borderId="18" xfId="7" applyFont="1" applyBorder="1" applyAlignment="1">
      <alignment horizontal="center" vertical="center" wrapText="1"/>
    </xf>
    <xf numFmtId="0" fontId="16" fillId="4" borderId="22" xfId="8" applyFont="1" applyFill="1" applyBorder="1" applyAlignment="1">
      <alignment horizontal="center" vertical="center" wrapText="1"/>
    </xf>
    <xf numFmtId="0" fontId="16" fillId="4" borderId="21" xfId="8" applyFont="1" applyFill="1" applyBorder="1" applyAlignment="1">
      <alignment horizontal="center" vertical="center" wrapText="1"/>
    </xf>
    <xf numFmtId="0" fontId="14" fillId="7" borderId="17" xfId="1" applyFont="1" applyFill="1" applyBorder="1" applyAlignment="1">
      <alignment horizontal="left" vertical="center" wrapText="1"/>
    </xf>
    <xf numFmtId="0" fontId="14" fillId="7" borderId="16" xfId="1" applyFont="1" applyFill="1" applyBorder="1" applyAlignment="1">
      <alignment horizontal="left" vertical="center" wrapText="1"/>
    </xf>
    <xf numFmtId="0" fontId="14" fillId="7" borderId="13" xfId="1" applyFont="1" applyFill="1" applyBorder="1" applyAlignment="1">
      <alignment horizontal="left" vertical="center" wrapText="1"/>
    </xf>
    <xf numFmtId="0" fontId="16" fillId="4" borderId="25" xfId="8" applyFont="1" applyFill="1" applyBorder="1" applyAlignment="1">
      <alignment horizontal="center" vertical="center" wrapText="1"/>
    </xf>
    <xf numFmtId="0" fontId="16" fillId="4" borderId="23" xfId="8" applyFont="1" applyFill="1" applyBorder="1" applyAlignment="1">
      <alignment horizontal="center" vertical="center" wrapText="1"/>
    </xf>
    <xf numFmtId="0" fontId="16" fillId="4" borderId="35" xfId="8" applyFont="1" applyFill="1" applyBorder="1" applyAlignment="1">
      <alignment horizontal="center" vertical="center" wrapText="1"/>
    </xf>
    <xf numFmtId="0" fontId="17" fillId="5" borderId="0" xfId="1" applyFont="1" applyFill="1" applyBorder="1" applyAlignment="1">
      <alignment horizontal="center" vertical="center"/>
    </xf>
    <xf numFmtId="0" fontId="15" fillId="2" borderId="26" xfId="6" applyFont="1" applyBorder="1" applyAlignment="1">
      <alignment horizontal="left" vertical="center" wrapText="1"/>
    </xf>
    <xf numFmtId="0" fontId="15" fillId="2" borderId="0" xfId="6" applyFont="1" applyBorder="1" applyAlignment="1">
      <alignment horizontal="left" vertical="center" wrapText="1"/>
    </xf>
    <xf numFmtId="0" fontId="15" fillId="2" borderId="27" xfId="6" applyFont="1" applyBorder="1" applyAlignment="1">
      <alignment horizontal="left" vertical="center" wrapText="1"/>
    </xf>
    <xf numFmtId="0" fontId="18" fillId="4" borderId="22" xfId="4" applyFont="1" applyFill="1" applyBorder="1" applyAlignment="1">
      <alignment horizontal="center" vertical="center" wrapText="1"/>
    </xf>
    <xf numFmtId="0" fontId="18" fillId="4" borderId="21" xfId="4" applyFont="1" applyFill="1" applyBorder="1" applyAlignment="1">
      <alignment horizontal="center" vertical="center" wrapText="1"/>
    </xf>
    <xf numFmtId="0" fontId="21" fillId="8" borderId="33" xfId="1" applyFont="1" applyFill="1" applyBorder="1" applyAlignment="1">
      <alignment horizontal="center" vertical="center"/>
    </xf>
    <xf numFmtId="0" fontId="21" fillId="8" borderId="0" xfId="1" applyFont="1" applyFill="1" applyBorder="1" applyAlignment="1">
      <alignment horizontal="center" vertical="center"/>
    </xf>
    <xf numFmtId="0" fontId="15" fillId="7" borderId="36" xfId="8" applyFont="1" applyFill="1" applyBorder="1" applyAlignment="1">
      <alignment horizontal="center" vertical="center" wrapText="1"/>
    </xf>
    <xf numFmtId="0" fontId="15" fillId="7" borderId="0" xfId="8" applyFont="1" applyFill="1" applyBorder="1" applyAlignment="1">
      <alignment horizontal="center" vertical="center" wrapText="1"/>
    </xf>
    <xf numFmtId="0" fontId="15" fillId="7" borderId="27" xfId="8" applyFont="1" applyFill="1" applyBorder="1" applyAlignment="1">
      <alignment horizontal="center" vertical="center" wrapText="1"/>
    </xf>
    <xf numFmtId="0" fontId="15" fillId="7" borderId="0" xfId="0" applyFont="1" applyFill="1" applyAlignment="1">
      <alignment horizontal="left" vertical="center" wrapText="1"/>
    </xf>
    <xf numFmtId="0" fontId="15" fillId="7" borderId="58" xfId="1" applyFont="1" applyFill="1" applyBorder="1" applyAlignment="1">
      <alignment horizontal="left" vertical="center" wrapText="1"/>
    </xf>
    <xf numFmtId="0" fontId="15" fillId="7" borderId="49" xfId="1" applyFont="1" applyFill="1" applyBorder="1" applyAlignment="1">
      <alignment horizontal="left" vertical="center" wrapText="1"/>
    </xf>
    <xf numFmtId="0" fontId="18" fillId="4" borderId="22" xfId="4" applyFont="1" applyFill="1" applyBorder="1" applyAlignment="1">
      <alignment horizontal="left" vertical="center" wrapText="1"/>
    </xf>
    <xf numFmtId="0" fontId="18" fillId="4" borderId="21" xfId="4" applyFont="1" applyFill="1" applyBorder="1" applyAlignment="1">
      <alignment horizontal="left" vertical="center" wrapText="1"/>
    </xf>
    <xf numFmtId="0" fontId="18" fillId="4" borderId="38" xfId="4" applyFont="1" applyFill="1" applyBorder="1" applyAlignment="1">
      <alignment horizontal="left" vertical="center" wrapText="1"/>
    </xf>
    <xf numFmtId="0" fontId="18" fillId="4" borderId="48" xfId="4" applyFont="1" applyFill="1" applyBorder="1" applyAlignment="1">
      <alignment horizontal="left" vertical="center" wrapText="1"/>
    </xf>
    <xf numFmtId="0" fontId="18" fillId="4" borderId="59" xfId="4" applyFont="1" applyFill="1" applyBorder="1" applyAlignment="1">
      <alignment horizontal="left" vertical="center" wrapText="1"/>
    </xf>
  </cellXfs>
  <cellStyles count="9">
    <cellStyle name="20% - Accent1 2" xfId="7" xr:uid="{8CB659F5-77C8-4BA2-B6A0-879BA5C0F129}"/>
    <cellStyle name="Accent1 2" xfId="6" xr:uid="{BBECEAB5-211F-48D4-ABBF-03CB7D4D528F}"/>
    <cellStyle name="Comma 2" xfId="3" xr:uid="{8703A5D6-8ECF-447C-9BC7-F6A11A4FEAF0}"/>
    <cellStyle name="Heading 2 2" xfId="8" xr:uid="{6E74645E-5DB1-4606-970A-2DEA8F14C52D}"/>
    <cellStyle name="Heading 3 2" xfId="5" xr:uid="{2B9D1B84-3ECD-428F-8A98-D7CA398B33D4}"/>
    <cellStyle name="Normal" xfId="0" builtinId="0"/>
    <cellStyle name="Normal 2" xfId="1" xr:uid="{9DD617B7-9746-4CB0-84B1-691DD58BD0CF}"/>
    <cellStyle name="Normal 2 2" xfId="4" xr:uid="{9D0FC769-9EE9-4483-9415-FF69C05DDCE6}"/>
    <cellStyle name="Normal 3" xfId="2" xr:uid="{C0FE9BB0-DDB8-40B4-B45A-DB91E7360D6C}"/>
  </cellStyles>
  <dxfs count="30">
    <dxf>
      <font>
        <strike val="0"/>
        <outline val="0"/>
        <shadow val="0"/>
        <u val="none"/>
        <vertAlign val="baseline"/>
        <name val="Calibri Light"/>
        <family val="2"/>
        <scheme val="major"/>
      </font>
      <numFmt numFmtId="13" formatCode="0%"/>
      <alignment horizontal="center" vertical="bottom" textRotation="0" wrapText="0" indent="0" justifyLastLine="0" shrinkToFit="0" readingOrder="0"/>
    </dxf>
    <dxf>
      <font>
        <strike val="0"/>
        <outline val="0"/>
        <shadow val="0"/>
        <u val="none"/>
        <vertAlign val="baseline"/>
        <name val="Calibri Light"/>
        <family val="2"/>
        <scheme val="major"/>
      </font>
      <alignment horizontal="center" vertical="center" textRotation="0" wrapText="0" indent="0" justifyLastLine="0" shrinkToFit="0" readingOrder="0"/>
    </dxf>
    <dxf>
      <font>
        <strike val="0"/>
        <outline val="0"/>
        <shadow val="0"/>
        <u val="none"/>
        <vertAlign val="baseline"/>
        <name val="Calibri Light"/>
        <family val="2"/>
        <scheme val="none"/>
      </font>
    </dxf>
    <dxf>
      <font>
        <b/>
        <i val="0"/>
        <strike val="0"/>
        <condense val="0"/>
        <extend val="0"/>
        <outline val="0"/>
        <shadow val="0"/>
        <u val="none"/>
        <vertAlign val="baseline"/>
        <sz val="11"/>
        <color theme="1"/>
        <name val="Calibri Light"/>
        <family val="2"/>
        <scheme val="major"/>
      </font>
    </dxf>
    <dxf>
      <font>
        <strike val="0"/>
        <outline val="0"/>
        <shadow val="0"/>
        <u val="none"/>
        <vertAlign val="baseline"/>
        <name val="Calibri Light"/>
        <family val="2"/>
        <scheme val="major"/>
      </font>
      <alignment horizontal="right" vertical="bottom" textRotation="0" wrapText="0" indent="0" justifyLastLine="0" shrinkToFit="0" readingOrder="0"/>
    </dxf>
    <dxf>
      <font>
        <strike val="0"/>
        <outline val="0"/>
        <shadow val="0"/>
        <u val="none"/>
        <vertAlign val="baseline"/>
        <name val="Calibri Light"/>
        <family val="2"/>
        <scheme val="major"/>
      </font>
      <alignment horizontal="center" vertical="bottom" textRotation="0" wrapText="0" indent="0" justifyLastLine="0" shrinkToFit="0" readingOrder="0"/>
    </dxf>
    <dxf>
      <font>
        <strike val="0"/>
        <outline val="0"/>
        <shadow val="0"/>
        <u val="none"/>
        <vertAlign val="baseline"/>
        <name val="Calibri Light"/>
        <family val="2"/>
        <scheme val="major"/>
      </font>
      <alignment horizontal="center" vertical="bottom" textRotation="0" wrapText="0" indent="0" justifyLastLine="0" shrinkToFit="0" readingOrder="0"/>
    </dxf>
    <dxf>
      <font>
        <strike val="0"/>
        <outline val="0"/>
        <shadow val="0"/>
        <u val="none"/>
        <vertAlign val="baseline"/>
        <name val="Calibri Light"/>
        <family val="2"/>
        <scheme val="none"/>
      </font>
      <alignment horizontal="center" vertical="bottom" textRotation="0" wrapText="0" indent="0" justifyLastLine="0" shrinkToFit="0" readingOrder="0"/>
    </dxf>
    <dxf>
      <font>
        <b/>
        <i val="0"/>
        <strike val="0"/>
        <condense val="0"/>
        <extend val="0"/>
        <outline val="0"/>
        <shadow val="0"/>
        <u val="none"/>
        <vertAlign val="baseline"/>
        <sz val="11"/>
        <color theme="1"/>
        <name val="Calibri Light"/>
        <family val="2"/>
        <scheme val="major"/>
      </font>
    </dxf>
    <dxf>
      <font>
        <b/>
        <i val="0"/>
        <color theme="0"/>
      </font>
      <fill>
        <patternFill patternType="solid">
          <fgColor auto="1"/>
          <bgColor theme="4"/>
        </pattern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patternFill patternType="solid">
          <fgColor auto="1"/>
          <bgColor theme="4"/>
        </pattern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patternFill patternType="solid">
          <fgColor auto="1"/>
          <bgColor theme="4"/>
        </pattern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patternFill patternType="solid">
          <fgColor auto="1"/>
          <bgColor theme="4"/>
        </pattern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patternFill patternType="solid">
          <fgColor auto="1"/>
          <bgColor theme="4"/>
        </pattern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patternFill patternType="solid">
          <fgColor auto="1"/>
          <bgColor theme="4"/>
        </patternFill>
      </fill>
    </dxf>
    <dxf>
      <font>
        <b/>
        <i val="0"/>
        <color theme="0"/>
      </font>
      <fill>
        <gradientFill degree="90">
          <stop position="0">
            <color theme="9" tint="-0.25098422193060094"/>
          </stop>
          <stop position="1">
            <color theme="9" tint="-0.49803155613879818"/>
          </stop>
        </gradientFill>
      </fill>
    </dxf>
    <dxf>
      <font>
        <b/>
        <i val="0"/>
        <color theme="0"/>
      </font>
      <fill>
        <gradientFill degree="90">
          <stop position="0">
            <color rgb="FFC00000"/>
          </stop>
          <stop position="1">
            <color theme="5" tint="-0.49803155613879818"/>
          </stop>
        </gradientFill>
      </fill>
    </dxf>
    <dxf>
      <font>
        <b/>
        <i val="0"/>
        <color theme="0"/>
      </font>
      <fill>
        <patternFill patternType="solid">
          <fgColor auto="1"/>
          <bgColor theme="4"/>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4.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3.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7.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externalLink" Target="externalLinks/externalLink6.xml"/><Relationship Id="rId10" Type="http://schemas.openxmlformats.org/officeDocument/2006/relationships/externalLink" Target="externalLinks/externalLink1.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5.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muhammad\OneDrive%20-%20The%20Global%20Fund\Downloads\CO.LINK_Team-Workplan_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SM%20Working\Financial%20Managment\Old%20Projects\Ethiopia\COLINK_ACTION%20PLAN.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prodmeteorfs.gf.theglobalfund.org\UserDesktops\smuhammad\Desktop\COL_Progress%20Update%20Tracker_%20April%202017.xlsx" TargetMode="External"/></Relationships>
</file>

<file path=xl/externalLinks/_rels/externalLink4.xml.rels><?xml version="1.0" encoding="UTF-8" standalone="yes"?>
<Relationships xmlns="http://schemas.openxmlformats.org/package/2006/relationships"><Relationship Id="rId1" Type="http://schemas.microsoft.com/office/2006/relationships/xlExternalLinkPath/xlPathMissing" Target="SIP%202017-2022-RSSH%202016090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rodmeteorfs.gf.theglobalfund.org\UserDocuments\Financial%20Development%20Team\Capacity%20Building%20Assignments\Tanzania\Mission\TNZ%20MoF%20TGF%20FINAL_FMS_Capacity%20Building%20Tool%20Kit_v0%201.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bornemisza\Olga%20work\Access%20to%20funding\funding%20mech\Design%20work\SIIC%20papers\New%20Strategy%20work\New%20GF%20strategy\Strategy%20implementation%20plan\SIP_2017%20%20Detailed%20plan_S02.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jmukete\AppData\Local\Microsoft\Windows\Temporary%20Internet%20Files\Content.Outlook\K3LEY5IR\BEN-T-Budget_Program%20%20Continuation_201705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w To"/>
      <sheetName val="CO.LINK Team-Work Plan 2019"/>
      <sheetName val="SO2g-IRP-2019"/>
      <sheetName val="CO.LINK Country Allocation"/>
      <sheetName val="Data validation tab"/>
      <sheetName val="Sheet1"/>
      <sheetName val="Sheet2"/>
    </sheetNames>
    <sheetDataSet>
      <sheetData sheetId="0"/>
      <sheetData sheetId="1">
        <row r="3">
          <cell r="U3">
            <v>2</v>
          </cell>
        </row>
      </sheetData>
      <sheetData sheetId="2"/>
      <sheetData sheetId="3"/>
      <sheetData sheetId="4">
        <row r="3">
          <cell r="C3" t="str">
            <v>Public Financil Management</v>
          </cell>
          <cell r="D3" t="str">
            <v>Mainstream and accelerate in-country financial management capability building in key priority countries (Co-link)</v>
          </cell>
          <cell r="E3" t="str">
            <v>1-Critical</v>
          </cell>
          <cell r="G3" t="str">
            <v>Communication</v>
          </cell>
          <cell r="H3" t="str">
            <v>Lamin</v>
          </cell>
          <cell r="I3" t="str">
            <v>SO1a - Scale-up evidence-based interventions with a focus on the highest burden countries with the lowest economic capacity and on key and vulnerable populations disproportionately affected by the three diseases.</v>
          </cell>
          <cell r="J3" t="str">
            <v>SO1 - Maximize Impact Against HIV, TB and malaria</v>
          </cell>
        </row>
        <row r="4">
          <cell r="C4" t="str">
            <v>Routine/Regular Financial Management</v>
          </cell>
          <cell r="E4" t="str">
            <v>2-High</v>
          </cell>
          <cell r="G4" t="str">
            <v>External Relations</v>
          </cell>
          <cell r="H4" t="str">
            <v>Sattar</v>
          </cell>
          <cell r="I4" t="str">
            <v>SO1b - Evolve the allocation model and processes for greater impact, including innovative approaches differentiated to country needs.</v>
          </cell>
          <cell r="J4" t="str">
            <v>SO2 - Build resilient &amp; sustainable systems for health</v>
          </cell>
        </row>
        <row r="5">
          <cell r="C5" t="str">
            <v>Strengthening Financial Management - Cross Cutting</v>
          </cell>
          <cell r="E5" t="str">
            <v>3-Medium</v>
          </cell>
          <cell r="G5" t="str">
            <v>FISA</v>
          </cell>
          <cell r="H5" t="str">
            <v>Oumar</v>
          </cell>
          <cell r="I5" t="str">
            <v>SO1c - Support grant implementation success based on impact, effectiveness, risk analysis and value-for-money.</v>
          </cell>
          <cell r="J5" t="str">
            <v>SO3 - Promote and protect human rights &amp; gender equality</v>
          </cell>
        </row>
        <row r="6">
          <cell r="E6" t="str">
            <v>4-Low</v>
          </cell>
          <cell r="G6" t="str">
            <v>Grant Management</v>
          </cell>
          <cell r="H6" t="str">
            <v>Lamin and Sattar</v>
          </cell>
          <cell r="I6" t="str">
            <v>SO1d - Improve effectiveness in challenging operating environments through innovation, increased flexibility and partnerships.</v>
          </cell>
          <cell r="J6" t="str">
            <v>SO4 - Mobilize increased resources</v>
          </cell>
        </row>
        <row r="7">
          <cell r="G7" t="str">
            <v>Human Resources</v>
          </cell>
          <cell r="H7" t="str">
            <v>Lamin and Oumar</v>
          </cell>
          <cell r="I7" t="str">
            <v>SO1e - Support sustainable responses for epidemic control and successful transitions.</v>
          </cell>
        </row>
        <row r="8">
          <cell r="G8" t="str">
            <v>Legal and Compliance</v>
          </cell>
          <cell r="H8" t="str">
            <v>Sattar and Oumar</v>
          </cell>
          <cell r="I8" t="str">
            <v>SO2a - Strengthen community responses and systems</v>
          </cell>
        </row>
        <row r="9">
          <cell r="G9" t="str">
            <v>OBA</v>
          </cell>
          <cell r="H9" t="str">
            <v>Lamin, Sattar and Oumar</v>
          </cell>
          <cell r="I9" t="str">
            <v>SO2b - Support reproductive, women’s, children’s , and adolescent health, and platforms for integrated service delivery</v>
          </cell>
        </row>
        <row r="10">
          <cell r="G10" t="str">
            <v>OED</v>
          </cell>
          <cell r="H10" t="str">
            <v>FS and RFM</v>
          </cell>
          <cell r="I10" t="str">
            <v xml:space="preserve">SO2c - Strengthen global and in-country procurement and supply chain systems </v>
          </cell>
        </row>
        <row r="11">
          <cell r="G11" t="str">
            <v>OIG</v>
          </cell>
          <cell r="H11" t="str">
            <v>Risk Team and Treasury Team</v>
          </cell>
          <cell r="I11" t="str">
            <v xml:space="preserve">SO2d - Leverage critical investments in human resources for health </v>
          </cell>
        </row>
        <row r="12">
          <cell r="G12" t="str">
            <v>Policy Hub</v>
          </cell>
          <cell r="H12" t="str">
            <v>FS, RFM, Risk Team and Treasury Team</v>
          </cell>
          <cell r="I12" t="str">
            <v>SO2e - Strengthen data systems for health and countries’ capacities for analysis and use</v>
          </cell>
        </row>
        <row r="13">
          <cell r="G13" t="str">
            <v>Risk</v>
          </cell>
          <cell r="I13" t="str">
            <v>SO2f - Strengthen and align to robust national health strategies and national disease-specific strategic plans</v>
          </cell>
        </row>
        <row r="14">
          <cell r="G14" t="str">
            <v>SIID</v>
          </cell>
          <cell r="I14" t="str">
            <v>SO2g - Strengthen financial management and oversight
KPI 6c-i: Number of high priority countries completing public financial mangement tranistion efforts towards the use of country PFM system
KPI 6c-ii: Number of countries with financial management systems meeting defined standards for optimal absoprtion and portfolio management</v>
          </cell>
        </row>
        <row r="15">
          <cell r="G15" t="str">
            <v>Other (please specify in comments)</v>
          </cell>
          <cell r="I15" t="str">
            <v>SO3a - Scale-up programs to support women and girls, including programs to advance sexual reproductive and health rights</v>
          </cell>
        </row>
        <row r="16">
          <cell r="G16" t="str">
            <v>All</v>
          </cell>
          <cell r="I16" t="str">
            <v>SO3b - Invest to reduce health inequalities including gender and age-related disparities</v>
          </cell>
        </row>
        <row r="17">
          <cell r="I17" t="str">
            <v>SO3c - Introduce and scale-up programs that remove human rights barriers to accessing HIV,TB and malaria services</v>
          </cell>
        </row>
        <row r="18">
          <cell r="I18" t="str">
            <v>SO3d - Integrate human rights considerations throughout the grant cycle and in policies and policy-making processes</v>
          </cell>
        </row>
        <row r="19">
          <cell r="I19" t="str">
            <v xml:space="preserve">SO3e - Support meaningful engagement of key and vulnerable populations and networks in Global Fund-related processes </v>
          </cell>
        </row>
        <row r="20">
          <cell r="I20" t="str">
            <v>SO4a - Attract additional financial and programmatic resources for health from current and new public and private sources</v>
          </cell>
        </row>
        <row r="21">
          <cell r="I21" t="str">
            <v>SO4b - Support countries to use existing resources more efficiently and to increase domestic resource mobilization</v>
          </cell>
        </row>
        <row r="22">
          <cell r="I22" t="str">
            <v>SO4c - Implement and partner on market shaping efforts that increase access to affordable, quality-assured key medicines and technologies</v>
          </cell>
        </row>
        <row r="23">
          <cell r="I23" t="str">
            <v xml:space="preserve">SO4d - Support efforts to stimulate innovation and facilitate the rapid introduction and scale up of cost-effective technologies and implementation models </v>
          </cell>
        </row>
        <row r="24">
          <cell r="I24" t="str">
            <v>Cross-cutting</v>
          </cell>
        </row>
      </sheetData>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ction Plan"/>
      <sheetName val="Parameters Action Plan"/>
      <sheetName val="Parameters"/>
      <sheetName val="Sheet7"/>
    </sheetNames>
    <sheetDataSet>
      <sheetData sheetId="0"/>
      <sheetData sheetId="1">
        <row r="4">
          <cell r="G4" t="str">
            <v>Budgeting</v>
          </cell>
          <cell r="N4" t="str">
            <v>New</v>
          </cell>
        </row>
        <row r="5">
          <cell r="N5" t="str">
            <v>In progress</v>
          </cell>
        </row>
        <row r="6">
          <cell r="N6" t="str">
            <v>Cancelled</v>
          </cell>
        </row>
        <row r="7">
          <cell r="N7" t="str">
            <v>On-hold</v>
          </cell>
        </row>
        <row r="8">
          <cell r="N8" t="str">
            <v>Closed</v>
          </cell>
        </row>
      </sheetData>
      <sheetData sheetId="2">
        <row r="3">
          <cell r="C3" t="str">
            <v>Afghanistan</v>
          </cell>
        </row>
        <row r="4">
          <cell r="C4" t="str">
            <v>Albania</v>
          </cell>
        </row>
        <row r="5">
          <cell r="C5" t="str">
            <v>Angola</v>
          </cell>
        </row>
        <row r="6">
          <cell r="C6" t="str">
            <v>Argentina</v>
          </cell>
        </row>
        <row r="7">
          <cell r="C7" t="str">
            <v>Armenia</v>
          </cell>
        </row>
        <row r="8">
          <cell r="C8" t="str">
            <v>Azerbaijan</v>
          </cell>
        </row>
        <row r="9">
          <cell r="C9" t="str">
            <v>Bangladesh</v>
          </cell>
        </row>
        <row r="10">
          <cell r="C10" t="str">
            <v>Belarus</v>
          </cell>
        </row>
        <row r="11">
          <cell r="C11" t="str">
            <v>Belize</v>
          </cell>
        </row>
        <row r="12">
          <cell r="C12" t="str">
            <v>Benin</v>
          </cell>
        </row>
        <row r="13">
          <cell r="C13" t="str">
            <v>Bhutan</v>
          </cell>
        </row>
        <row r="14">
          <cell r="C14" t="str">
            <v>Bolivia, Plurinational State of</v>
          </cell>
        </row>
        <row r="15">
          <cell r="C15" t="str">
            <v>Bosnia and Herzegovina</v>
          </cell>
        </row>
        <row r="16">
          <cell r="C16" t="str">
            <v>Botswana</v>
          </cell>
        </row>
        <row r="17">
          <cell r="C17" t="str">
            <v>Bulgaria</v>
          </cell>
        </row>
        <row r="18">
          <cell r="C18" t="str">
            <v>Burkina Faso</v>
          </cell>
        </row>
        <row r="19">
          <cell r="C19" t="str">
            <v>Burundi</v>
          </cell>
        </row>
        <row r="20">
          <cell r="C20" t="str">
            <v>Cambodia</v>
          </cell>
        </row>
        <row r="21">
          <cell r="C21" t="str">
            <v>Cameroon</v>
          </cell>
        </row>
        <row r="22">
          <cell r="C22" t="str">
            <v>Cape Verde</v>
          </cell>
        </row>
        <row r="23">
          <cell r="C23" t="str">
            <v>Central African Republic</v>
          </cell>
        </row>
        <row r="24">
          <cell r="C24" t="str">
            <v>Chad</v>
          </cell>
        </row>
        <row r="25">
          <cell r="C25" t="str">
            <v>China</v>
          </cell>
        </row>
        <row r="26">
          <cell r="C26" t="str">
            <v>Colombia</v>
          </cell>
        </row>
        <row r="27">
          <cell r="C27" t="str">
            <v>Comoros</v>
          </cell>
        </row>
        <row r="28">
          <cell r="C28" t="str">
            <v>Congo</v>
          </cell>
        </row>
        <row r="29">
          <cell r="C29" t="str">
            <v>Congo, The Democratic Republic of the</v>
          </cell>
        </row>
        <row r="30">
          <cell r="C30" t="str">
            <v>Cote d'Ivoire</v>
          </cell>
        </row>
        <row r="31">
          <cell r="C31" t="str">
            <v>Cuba</v>
          </cell>
        </row>
        <row r="32">
          <cell r="C32" t="str">
            <v>Djibouti</v>
          </cell>
        </row>
        <row r="33">
          <cell r="C33" t="str">
            <v>Dominican Republic</v>
          </cell>
        </row>
        <row r="34">
          <cell r="C34" t="str">
            <v>Ecuador</v>
          </cell>
        </row>
        <row r="35">
          <cell r="C35" t="str">
            <v>Egypt</v>
          </cell>
        </row>
        <row r="36">
          <cell r="C36" t="str">
            <v>El Salvador</v>
          </cell>
        </row>
        <row r="37">
          <cell r="C37" t="str">
            <v>Eritrea</v>
          </cell>
        </row>
        <row r="38">
          <cell r="C38" t="str">
            <v>Ethiopia</v>
          </cell>
        </row>
        <row r="39">
          <cell r="C39" t="str">
            <v>Fiji</v>
          </cell>
        </row>
        <row r="40">
          <cell r="C40" t="str">
            <v>Gabon</v>
          </cell>
        </row>
        <row r="41">
          <cell r="C41" t="str">
            <v>Gambia</v>
          </cell>
        </row>
        <row r="42">
          <cell r="C42" t="str">
            <v>Georgia</v>
          </cell>
        </row>
        <row r="43">
          <cell r="C43" t="str">
            <v>Ghana</v>
          </cell>
        </row>
        <row r="44">
          <cell r="C44" t="str">
            <v>Guatemala</v>
          </cell>
        </row>
        <row r="45">
          <cell r="C45" t="str">
            <v>Guinea</v>
          </cell>
        </row>
        <row r="46">
          <cell r="C46" t="str">
            <v>Guyana</v>
          </cell>
        </row>
        <row r="47">
          <cell r="C47" t="str">
            <v>Haiti</v>
          </cell>
        </row>
        <row r="48">
          <cell r="C48" t="str">
            <v>Honduras</v>
          </cell>
        </row>
        <row r="49">
          <cell r="C49" t="str">
            <v>India</v>
          </cell>
        </row>
        <row r="50">
          <cell r="C50" t="str">
            <v>Indonesia</v>
          </cell>
        </row>
        <row r="51">
          <cell r="C51" t="str">
            <v>Iran, Islamic Republic of</v>
          </cell>
        </row>
        <row r="52">
          <cell r="C52" t="str">
            <v>Iraq</v>
          </cell>
        </row>
        <row r="53">
          <cell r="C53" t="str">
            <v>Jamaica</v>
          </cell>
        </row>
        <row r="54">
          <cell r="C54" t="str">
            <v>Jordan</v>
          </cell>
        </row>
        <row r="55">
          <cell r="C55" t="str">
            <v>Kazakhstan</v>
          </cell>
        </row>
        <row r="56">
          <cell r="C56" t="str">
            <v>Kenya</v>
          </cell>
        </row>
        <row r="57">
          <cell r="C57" t="str">
            <v>Korea, Democratic People's Republic of</v>
          </cell>
        </row>
        <row r="58">
          <cell r="C58" t="str">
            <v>Kosovo</v>
          </cell>
        </row>
        <row r="59">
          <cell r="C59" t="str">
            <v>Kyrgyzstan</v>
          </cell>
        </row>
        <row r="60">
          <cell r="C60" t="str">
            <v>Lao People's Democratic Republic</v>
          </cell>
        </row>
        <row r="61">
          <cell r="C61" t="str">
            <v>Lesotho</v>
          </cell>
        </row>
        <row r="62">
          <cell r="C62" t="str">
            <v>Liberia</v>
          </cell>
        </row>
        <row r="63">
          <cell r="C63" t="str">
            <v>Macedonia, The Former Yugoslav Republic of</v>
          </cell>
        </row>
        <row r="64">
          <cell r="C64" t="str">
            <v>Madagascar</v>
          </cell>
        </row>
        <row r="65">
          <cell r="C65" t="str">
            <v>Malawi</v>
          </cell>
        </row>
        <row r="66">
          <cell r="C66" t="str">
            <v>Malaysia</v>
          </cell>
        </row>
        <row r="67">
          <cell r="C67" t="str">
            <v>Mali</v>
          </cell>
        </row>
        <row r="68">
          <cell r="C68" t="str">
            <v>Mauritania</v>
          </cell>
        </row>
        <row r="69">
          <cell r="C69" t="str">
            <v>Mauritius</v>
          </cell>
        </row>
        <row r="70">
          <cell r="C70" t="str">
            <v>Moldova, Republic of</v>
          </cell>
        </row>
        <row r="71">
          <cell r="C71" t="str">
            <v>Mongolia</v>
          </cell>
        </row>
        <row r="72">
          <cell r="C72" t="str">
            <v>Morocco</v>
          </cell>
        </row>
        <row r="73">
          <cell r="C73" t="str">
            <v>Mozambique</v>
          </cell>
        </row>
        <row r="74">
          <cell r="C74" t="str">
            <v>Multicountry Africa (SADC)</v>
          </cell>
        </row>
        <row r="75">
          <cell r="C75" t="str">
            <v>Multicountry Africa (West Africa Corridor Program)</v>
          </cell>
        </row>
        <row r="76">
          <cell r="C76" t="str">
            <v>Multicountry Americas (CARICOM / PANCAP)</v>
          </cell>
        </row>
        <row r="77">
          <cell r="C77" t="str">
            <v>Multicountry Americas (COPRECOS)</v>
          </cell>
        </row>
        <row r="78">
          <cell r="C78" t="str">
            <v>Multicountry Americas (Meso)</v>
          </cell>
        </row>
        <row r="79">
          <cell r="C79" t="str">
            <v>Multicountry Americas (REDCA+)</v>
          </cell>
        </row>
        <row r="80">
          <cell r="C80" t="str">
            <v>Multicountry Americas (REDTRASEX)</v>
          </cell>
        </row>
        <row r="81">
          <cell r="C81" t="str">
            <v>Multicountry East Asia And Pacific (APN+)</v>
          </cell>
        </row>
        <row r="82">
          <cell r="C82" t="str">
            <v>Multicountry East Asia And Pacific (ISEAN-HIVOS)</v>
          </cell>
        </row>
        <row r="83">
          <cell r="C83" t="str">
            <v>Multicountry East Asia and Pacific (RAI)</v>
          </cell>
        </row>
        <row r="84">
          <cell r="C84" t="str">
            <v>Multicountry Eastern Europe - Central Asia (EHRN)</v>
          </cell>
        </row>
        <row r="85">
          <cell r="C85" t="str">
            <v>Multicountry Middle East (IOM)</v>
          </cell>
        </row>
        <row r="86">
          <cell r="C86" t="str">
            <v>Multicountry Middle East and North Africa (MENAHRA)</v>
          </cell>
        </row>
        <row r="87">
          <cell r="C87" t="str">
            <v>Multicountry South Asia</v>
          </cell>
        </row>
        <row r="88">
          <cell r="C88" t="str">
            <v>Multicountry Western Pacific</v>
          </cell>
        </row>
        <row r="89">
          <cell r="C89" t="str">
            <v>Myanmar</v>
          </cell>
        </row>
        <row r="90">
          <cell r="C90" t="str">
            <v>Namibia</v>
          </cell>
        </row>
        <row r="91">
          <cell r="C91" t="str">
            <v>Nepal</v>
          </cell>
        </row>
        <row r="92">
          <cell r="C92" t="str">
            <v>Nicaragua</v>
          </cell>
        </row>
        <row r="93">
          <cell r="C93" t="str">
            <v>Niger</v>
          </cell>
        </row>
        <row r="94">
          <cell r="C94" t="str">
            <v>Nigeria</v>
          </cell>
        </row>
        <row r="95">
          <cell r="C95" t="str">
            <v>Pakistan</v>
          </cell>
        </row>
        <row r="96">
          <cell r="C96" t="str">
            <v>Palestine</v>
          </cell>
        </row>
        <row r="97">
          <cell r="C97" t="str">
            <v>Panama</v>
          </cell>
        </row>
        <row r="98">
          <cell r="C98" t="str">
            <v>Papua New Guinea</v>
          </cell>
        </row>
        <row r="99">
          <cell r="C99" t="str">
            <v>Paraguay</v>
          </cell>
        </row>
        <row r="100">
          <cell r="C100" t="str">
            <v>Peru</v>
          </cell>
        </row>
        <row r="101">
          <cell r="C101" t="str">
            <v>Philippines</v>
          </cell>
        </row>
        <row r="102">
          <cell r="C102" t="str">
            <v>Romania</v>
          </cell>
        </row>
        <row r="103">
          <cell r="C103" t="str">
            <v>Russian Federation</v>
          </cell>
        </row>
        <row r="104">
          <cell r="C104" t="str">
            <v>Rwanda</v>
          </cell>
        </row>
        <row r="105">
          <cell r="C105" t="str">
            <v>Sao Tome and Principe</v>
          </cell>
        </row>
        <row r="106">
          <cell r="C106" t="str">
            <v>Senegal</v>
          </cell>
        </row>
        <row r="107">
          <cell r="C107" t="str">
            <v>Serbia</v>
          </cell>
        </row>
        <row r="108">
          <cell r="C108" t="str">
            <v>Sierra Leone</v>
          </cell>
        </row>
        <row r="109">
          <cell r="C109" t="str">
            <v>Solomon Islands</v>
          </cell>
        </row>
        <row r="110">
          <cell r="C110" t="str">
            <v>Somalia</v>
          </cell>
        </row>
        <row r="111">
          <cell r="C111" t="str">
            <v>South Africa</v>
          </cell>
        </row>
        <row r="112">
          <cell r="C112" t="str">
            <v>South Sudan</v>
          </cell>
        </row>
        <row r="113">
          <cell r="C113" t="str">
            <v>Sri Lanka</v>
          </cell>
        </row>
        <row r="114">
          <cell r="C114" t="str">
            <v>Sudan</v>
          </cell>
        </row>
        <row r="115">
          <cell r="C115" t="str">
            <v>Suriname</v>
          </cell>
        </row>
        <row r="116">
          <cell r="C116" t="str">
            <v>Swaziland</v>
          </cell>
        </row>
        <row r="117">
          <cell r="C117" t="str">
            <v>Syrian Arab Republic</v>
          </cell>
        </row>
        <row r="118">
          <cell r="C118" t="str">
            <v>Tajikistan</v>
          </cell>
        </row>
        <row r="119">
          <cell r="C119" t="str">
            <v>Tanzania, United Republic of</v>
          </cell>
        </row>
        <row r="120">
          <cell r="C120" t="str">
            <v>Thailand</v>
          </cell>
        </row>
        <row r="121">
          <cell r="C121" t="str">
            <v>Timor-Leste</v>
          </cell>
        </row>
        <row r="122">
          <cell r="C122" t="str">
            <v>Togo</v>
          </cell>
        </row>
        <row r="123">
          <cell r="C123" t="str">
            <v>Tunisia</v>
          </cell>
        </row>
        <row r="124">
          <cell r="C124" t="str">
            <v>Turkmenistan</v>
          </cell>
        </row>
        <row r="125">
          <cell r="C125" t="str">
            <v>Uganda</v>
          </cell>
        </row>
        <row r="126">
          <cell r="C126" t="str">
            <v>Ukraine</v>
          </cell>
        </row>
        <row r="127">
          <cell r="C127" t="str">
            <v>Uruguay</v>
          </cell>
        </row>
        <row r="128">
          <cell r="C128" t="str">
            <v>Uzbekistan</v>
          </cell>
        </row>
        <row r="129">
          <cell r="C129" t="str">
            <v>Viet Nam</v>
          </cell>
        </row>
        <row r="130">
          <cell r="C130" t="str">
            <v>Yemen</v>
          </cell>
        </row>
        <row r="131">
          <cell r="C131" t="str">
            <v>Zambia</v>
          </cell>
        </row>
        <row r="132">
          <cell r="C132" t="str">
            <v>Zanzibar</v>
          </cell>
        </row>
        <row r="133">
          <cell r="C133" t="str">
            <v>Zimbabwe</v>
          </cell>
        </row>
      </sheetData>
      <sheetData sheetId="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LINK Tracking Form- Apr 2017"/>
      <sheetName val="Action Plan-Kenya"/>
      <sheetName val="Action Plan-Indonesia"/>
      <sheetName val="Action Plan-Ethiopia"/>
      <sheetName val="Action Plan-India"/>
      <sheetName val="Action Plan-Sierra Leone"/>
      <sheetName val="Action Plan-Malawi"/>
      <sheetName val="Action Plan-Pakistan"/>
      <sheetName val="Action Plan-Namibia"/>
      <sheetName val="Action Plan-Zambia"/>
      <sheetName val="Action Plan-Uganda"/>
      <sheetName val="Action Plan-Tanzania"/>
      <sheetName val="Action Plan-South Sudan"/>
      <sheetName val="Action Plan-Cote d'Ivor"/>
      <sheetName val="Action Plan-Madagascar"/>
      <sheetName val="Action Plan-Senegal"/>
      <sheetName val="Action Plan-Burkina"/>
      <sheetName val="Action Plan-Benin"/>
      <sheetName val="Action Plan-Cameroon"/>
      <sheetName val="Action Plan-Togo"/>
      <sheetName val="Action Plan-TChad"/>
      <sheetName val="Action Plan-Senegal WS3"/>
      <sheetName val="Sheet1"/>
      <sheetName val="Sheet7"/>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ow r="3">
          <cell r="J3" t="str">
            <v>Budgeting</v>
          </cell>
          <cell r="K3" t="str">
            <v>Critical</v>
          </cell>
          <cell r="L3" t="str">
            <v>People</v>
          </cell>
          <cell r="M3" t="str">
            <v>Global Fund Country Team</v>
          </cell>
        </row>
        <row r="4">
          <cell r="J4" t="str">
            <v>Forecasting</v>
          </cell>
          <cell r="K4" t="str">
            <v>High</v>
          </cell>
          <cell r="L4" t="str">
            <v>Process</v>
          </cell>
          <cell r="M4" t="str">
            <v>Global Fund Financial Development Team</v>
          </cell>
        </row>
        <row r="5">
          <cell r="J5" t="str">
            <v>Recording</v>
          </cell>
          <cell r="K5" t="str">
            <v>Medium</v>
          </cell>
          <cell r="L5" t="str">
            <v>System</v>
          </cell>
          <cell r="M5" t="str">
            <v>Global Fund - Other</v>
          </cell>
        </row>
        <row r="6">
          <cell r="J6" t="str">
            <v>Procurement</v>
          </cell>
          <cell r="K6" t="str">
            <v>Low</v>
          </cell>
          <cell r="M6" t="str">
            <v>Principal Recipient</v>
          </cell>
        </row>
        <row r="7">
          <cell r="J7" t="str">
            <v>Acccountability and Internal Control</v>
          </cell>
          <cell r="M7" t="str">
            <v>Fiscal Agent</v>
          </cell>
        </row>
        <row r="8">
          <cell r="J8" t="str">
            <v>Reconciliation</v>
          </cell>
          <cell r="M8" t="str">
            <v>Technical Assitance provider</v>
          </cell>
        </row>
        <row r="9">
          <cell r="J9" t="str">
            <v>SR Oversight</v>
          </cell>
          <cell r="M9" t="str">
            <v>Local Fund Agent</v>
          </cell>
        </row>
        <row r="10">
          <cell r="J10" t="str">
            <v>Assurance and Auditing</v>
          </cell>
          <cell r="M10" t="str">
            <v>Other</v>
          </cell>
        </row>
        <row r="11">
          <cell r="J11" t="str">
            <v>Reporting</v>
          </cell>
        </row>
      </sheetData>
      <sheetData sheetId="23"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SO1"/>
      <sheetName val="Initiatives Defined"/>
      <sheetName val=" SO2"/>
      <sheetName val="KPI formulation template"/>
      <sheetName val=" SO3"/>
      <sheetName val="SO4"/>
      <sheetName val="Corporate KPIs"/>
      <sheetName val="Column heading definitions "/>
      <sheetName val="Parameters for drop downs"/>
      <sheetName val="Sheet2"/>
      <sheetName val="Parameters_for_drop_downs"/>
    </sheetNames>
    <sheetDataSet>
      <sheetData sheetId="0"/>
      <sheetData sheetId="1"/>
      <sheetData sheetId="2"/>
      <sheetData sheetId="3"/>
      <sheetData sheetId="4"/>
      <sheetData sheetId="5"/>
      <sheetData sheetId="6"/>
      <sheetData sheetId="7"/>
      <sheetData sheetId="8"/>
      <sheetData sheetId="9"/>
      <sheetData sheetId="1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Page"/>
      <sheetName val="FMS Framework"/>
      <sheetName val="CoA Mapping"/>
      <sheetName val="Action Plan"/>
      <sheetName val="Parameters Action Plan"/>
      <sheetName val="Parameters"/>
      <sheetName val="Sheet7"/>
    </sheetNames>
    <sheetDataSet>
      <sheetData sheetId="0"/>
      <sheetData sheetId="1"/>
      <sheetData sheetId="2"/>
      <sheetData sheetId="3"/>
      <sheetData sheetId="4"/>
      <sheetData sheetId="5">
        <row r="3">
          <cell r="D3" t="str">
            <v>Adda Faye</v>
          </cell>
          <cell r="E3" t="str">
            <v>Abubakar Ibrahim</v>
          </cell>
          <cell r="F3" t="str">
            <v>Quentin de Hemptinne</v>
          </cell>
        </row>
        <row r="4">
          <cell r="D4" t="str">
            <v>Ousmane Bocoum</v>
          </cell>
          <cell r="E4" t="str">
            <v>Afiefah Osman</v>
          </cell>
          <cell r="F4" t="str">
            <v>Lena Semenyuk</v>
          </cell>
        </row>
        <row r="5">
          <cell r="D5" t="str">
            <v>Lamin N'jai</v>
          </cell>
          <cell r="E5" t="str">
            <v>Alex Andwati</v>
          </cell>
          <cell r="F5" t="str">
            <v>Samuel Boateng</v>
          </cell>
        </row>
        <row r="6">
          <cell r="D6" t="str">
            <v>Vasco Boahen</v>
          </cell>
          <cell r="E6" t="str">
            <v>Alexander Birikorang</v>
          </cell>
          <cell r="F6" t="str">
            <v>Eric Boa</v>
          </cell>
        </row>
        <row r="7">
          <cell r="E7" t="str">
            <v>Allan Nfamba</v>
          </cell>
          <cell r="F7" t="str">
            <v>Alexander Birikorang</v>
          </cell>
        </row>
        <row r="8">
          <cell r="E8" t="str">
            <v>Andrew Kawuma</v>
          </cell>
          <cell r="F8" t="str">
            <v>Mark Warrillow-Thomson</v>
          </cell>
        </row>
        <row r="9">
          <cell r="E9" t="str">
            <v>Anna Kruhavets</v>
          </cell>
        </row>
        <row r="10">
          <cell r="E10" t="str">
            <v>Boglarka Laza</v>
          </cell>
        </row>
        <row r="11">
          <cell r="E11" t="str">
            <v>Charles Ohene-Nyako</v>
          </cell>
        </row>
        <row r="12">
          <cell r="E12" t="str">
            <v>Eduardo Camardelli</v>
          </cell>
        </row>
        <row r="13">
          <cell r="D13" t="str">
            <v>NO-direct payment feasible</v>
          </cell>
          <cell r="E13" t="str">
            <v>Edwin Lottin</v>
          </cell>
        </row>
        <row r="14">
          <cell r="D14" t="str">
            <v>NO-Reqular disbursement process (within 1-3 months of invoice)</v>
          </cell>
          <cell r="E14" t="str">
            <v>Emmanuel Eneme</v>
          </cell>
        </row>
        <row r="15">
          <cell r="D15" t="str">
            <v>YES-Firm commitment Letter to initiate process</v>
          </cell>
          <cell r="E15" t="str">
            <v>Foster Mphinga</v>
          </cell>
        </row>
        <row r="16">
          <cell r="D16" t="str">
            <v>YES-bank guarantee at contract award</v>
          </cell>
          <cell r="E16" t="str">
            <v>Hao Lu</v>
          </cell>
        </row>
        <row r="17">
          <cell r="D17" t="str">
            <v>YES-Cash needed at Invoice</v>
          </cell>
          <cell r="E17" t="str">
            <v>Inna Ivanova</v>
          </cell>
        </row>
        <row r="18">
          <cell r="D18" t="str">
            <v>YES-Cash to initiate Process</v>
          </cell>
          <cell r="E18" t="str">
            <v xml:space="preserve">Jaime Briz De Felipe </v>
          </cell>
        </row>
        <row r="19">
          <cell r="E19" t="str">
            <v>Joseph Ntreh</v>
          </cell>
        </row>
        <row r="20">
          <cell r="E20" t="str">
            <v>Kamran Abbas</v>
          </cell>
        </row>
        <row r="21">
          <cell r="E21" t="str">
            <v>Karima Jaouadi</v>
          </cell>
        </row>
        <row r="22">
          <cell r="E22" t="str">
            <v>Kasi Nsubuga</v>
          </cell>
        </row>
        <row r="23">
          <cell r="E23" t="str">
            <v>Kerstin Stange</v>
          </cell>
        </row>
        <row r="24">
          <cell r="E24" t="str">
            <v>Maria Asuncion</v>
          </cell>
        </row>
        <row r="25">
          <cell r="E25" t="str">
            <v>Mario Rivero</v>
          </cell>
        </row>
        <row r="26">
          <cell r="E26" t="str">
            <v>Mark Taylor</v>
          </cell>
        </row>
        <row r="27">
          <cell r="E27" t="str">
            <v>Natalia Derkach</v>
          </cell>
        </row>
        <row r="28">
          <cell r="E28" t="str">
            <v>Nataliia Derkach</v>
          </cell>
        </row>
        <row r="29">
          <cell r="E29" t="str">
            <v>Pascal Sandapa</v>
          </cell>
        </row>
        <row r="30">
          <cell r="E30" t="str">
            <v>Patricia Lubwama</v>
          </cell>
        </row>
        <row r="31">
          <cell r="E31" t="str">
            <v>Ryan Narciso</v>
          </cell>
        </row>
        <row r="32">
          <cell r="E32" t="str">
            <v>Sabyrzhan Berkembayev</v>
          </cell>
        </row>
        <row r="33">
          <cell r="E33" t="str">
            <v>Samuel Boateng</v>
          </cell>
        </row>
        <row r="34">
          <cell r="E34" t="str">
            <v>Sandrine Odoh</v>
          </cell>
        </row>
        <row r="35">
          <cell r="E35" t="str">
            <v>Sergey Polovinkin</v>
          </cell>
        </row>
        <row r="36">
          <cell r="E36" t="str">
            <v>Shevone Corbin</v>
          </cell>
        </row>
        <row r="37">
          <cell r="E37" t="str">
            <v>Sunny Park</v>
          </cell>
        </row>
        <row r="38">
          <cell r="E38" t="str">
            <v>Thierno Diop</v>
          </cell>
        </row>
      </sheetData>
      <sheetData sheetId="6"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7  SO1"/>
      <sheetName val="2017  SO2"/>
      <sheetName val="2017 S03"/>
      <sheetName val="2017 S04"/>
      <sheetName val="Working Assumptions for Budget"/>
      <sheetName val="Definitions"/>
      <sheetName val="Parameters"/>
      <sheetName val="Internal Rates"/>
      <sheetName val="SIP_2017  Detailed plan_S02"/>
      <sheetName val="Parameters for drop downs"/>
    </sheetNames>
    <sheetDataSet>
      <sheetData sheetId="0"/>
      <sheetData sheetId="1"/>
      <sheetData sheetId="2"/>
      <sheetData sheetId="3"/>
      <sheetData sheetId="4"/>
      <sheetData sheetId="5"/>
      <sheetData sheetId="6"/>
      <sheetData sheetId="7">
        <row r="3">
          <cell r="A3" t="str">
            <v>A</v>
          </cell>
        </row>
        <row r="4">
          <cell r="A4" t="str">
            <v>B</v>
          </cell>
        </row>
        <row r="5">
          <cell r="A5" t="str">
            <v>C</v>
          </cell>
        </row>
        <row r="6">
          <cell r="A6" t="str">
            <v>D</v>
          </cell>
        </row>
        <row r="7">
          <cell r="A7" t="str">
            <v>E</v>
          </cell>
        </row>
        <row r="8">
          <cell r="A8" t="str">
            <v>F</v>
          </cell>
        </row>
        <row r="9">
          <cell r="A9" t="str">
            <v>G</v>
          </cell>
        </row>
      </sheetData>
      <sheetData sheetId="8" refreshError="1"/>
      <sheetData sheetId="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g log"/>
      <sheetName val="Instructions"/>
      <sheetName val="Setup"/>
      <sheetName val="Detailed Budget"/>
      <sheetName val="Currencies"/>
      <sheetName val="Assumptions TRC"/>
      <sheetName val="TRC-PIVOT"/>
      <sheetName val="Assumptions HR"/>
      <sheetName val="Assumptions Other"/>
      <sheetName val="Translations"/>
      <sheetName val="Budget Summary"/>
      <sheetName val="Budget Summary En"/>
      <sheetName val="Summary by Intervention"/>
      <sheetName val="CatInt"/>
      <sheetName val="Summary by Cost Input"/>
      <sheetName val="Cost Inputs"/>
      <sheetName val="Concept Note Module Budget"/>
      <sheetName val="Rank unique Mod-Int-PR"/>
      <sheetName val="Free sheet-enter what you need"/>
      <sheetName val="Free pivot table"/>
      <sheetName val="Country"/>
      <sheetName val="Recipient"/>
      <sheetName val="Assumptions"/>
      <sheetName val="CatCmp"/>
      <sheetName val="CatModules"/>
      <sheetName val="ModInCmp"/>
      <sheetName val="Budget Lines"/>
      <sheetName val="ActivityConcat"/>
      <sheetName val="CostGroup"/>
    </sheetNames>
    <sheetDataSet>
      <sheetData sheetId="0" refreshError="1"/>
      <sheetData sheetId="1" refreshError="1"/>
      <sheetData sheetId="2">
        <row r="6">
          <cell r="B6" t="str">
            <v>Benin</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ow r="1">
          <cell r="B1" t="str">
            <v>PR</v>
          </cell>
        </row>
      </sheetData>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5A643F1-5A2B-46E4-BFB3-82AB7CAFDB97}" name="Table14262" displayName="Table14262" ref="A6:C9" totalsRowShown="0" headerRowDxfId="8" dataDxfId="7">
  <autoFilter ref="A6:C9" xr:uid="{9E059E9C-FD4B-45F6-942F-8333C3315DA5}"/>
  <tableColumns count="3">
    <tableColumn id="1" xr3:uid="{15B880CA-440F-4330-8594-6F2F062AD7F8}" name="Timely" dataDxfId="6"/>
    <tableColumn id="2" xr3:uid="{5E7B99EB-58DE-4208-8986-30DAEAE635D8}" name="Compliant" dataDxfId="5"/>
    <tableColumn id="3" xr3:uid="{BE1B7FEA-C963-4A84-A006-80AB02D59884}" name="Quality" dataDxfId="4"/>
  </tableColumns>
  <tableStyleInfo name="TableStyleLight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541F93F-B5D7-4E0C-91AC-8AED5E1D98D1}" name="Table35373" displayName="Table35373" ref="C12:D15" totalsRowShown="0" headerRowDxfId="3" dataDxfId="2">
  <autoFilter ref="C12:D15" xr:uid="{C1AC1106-B8FB-4700-BBDB-BC5D032B210C}"/>
  <tableColumns count="2">
    <tableColumn id="1" xr3:uid="{81E6E73E-2C10-4FD1-AC04-7DAD70955B33}" name="Criteria" dataDxfId="1"/>
    <tableColumn id="2" xr3:uid="{FC3ACDF9-50FE-4EBD-8E59-B83F753CC0C4}" name="Weight" dataDxfId="0"/>
  </tableColumns>
  <tableStyleInfo name="TableStyleLight1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A130F8-975A-49A7-B8A1-87833C5B848B}">
  <dimension ref="A1:O36"/>
  <sheetViews>
    <sheetView tabSelected="1" view="pageLayout" zoomScaleNormal="100" workbookViewId="0">
      <selection activeCell="J2" sqref="J2"/>
    </sheetView>
  </sheetViews>
  <sheetFormatPr defaultColWidth="8.6328125" defaultRowHeight="13" x14ac:dyDescent="0.3"/>
  <cols>
    <col min="1" max="15" width="8.6328125" style="5" customWidth="1"/>
    <col min="16" max="16384" width="8.6328125" style="5"/>
  </cols>
  <sheetData>
    <row r="1" spans="1:15" ht="66" customHeight="1" x14ac:dyDescent="0.3">
      <c r="A1" s="150" t="s">
        <v>261</v>
      </c>
      <c r="B1" s="150"/>
      <c r="C1" s="150"/>
      <c r="D1" s="150"/>
      <c r="E1" s="150"/>
      <c r="F1" s="150"/>
      <c r="G1" s="150"/>
      <c r="H1" s="150"/>
      <c r="I1" s="150"/>
      <c r="J1" s="150"/>
      <c r="K1" s="150"/>
      <c r="L1" s="150"/>
      <c r="M1" s="150"/>
      <c r="N1" s="150"/>
      <c r="O1" s="151"/>
    </row>
    <row r="2" spans="1:15" s="96" customFormat="1" ht="18.75" customHeight="1" thickBot="1" x14ac:dyDescent="0.35"/>
    <row r="3" spans="1:15" s="96" customFormat="1" ht="12.75" customHeight="1" thickTop="1" x14ac:dyDescent="0.3">
      <c r="A3" s="152" t="s">
        <v>248</v>
      </c>
      <c r="B3" s="153"/>
      <c r="C3" s="153"/>
      <c r="D3" s="153"/>
      <c r="E3" s="153"/>
      <c r="F3" s="153"/>
      <c r="G3" s="153"/>
      <c r="H3" s="153"/>
      <c r="I3" s="153"/>
      <c r="J3" s="153"/>
      <c r="K3" s="153"/>
      <c r="L3" s="153"/>
      <c r="M3" s="153"/>
      <c r="N3" s="153"/>
      <c r="O3" s="154"/>
    </row>
    <row r="4" spans="1:15" ht="13.75" customHeight="1" x14ac:dyDescent="0.3">
      <c r="A4" s="155"/>
      <c r="B4" s="156"/>
      <c r="C4" s="156"/>
      <c r="D4" s="156"/>
      <c r="E4" s="156"/>
      <c r="F4" s="156"/>
      <c r="G4" s="156"/>
      <c r="H4" s="156"/>
      <c r="I4" s="156"/>
      <c r="J4" s="156"/>
      <c r="K4" s="156"/>
      <c r="L4" s="156"/>
      <c r="M4" s="156"/>
      <c r="N4" s="156"/>
      <c r="O4" s="157"/>
    </row>
    <row r="5" spans="1:15" ht="13.75" customHeight="1" x14ac:dyDescent="0.3">
      <c r="A5" s="155"/>
      <c r="B5" s="156"/>
      <c r="C5" s="156"/>
      <c r="D5" s="156"/>
      <c r="E5" s="156"/>
      <c r="F5" s="156"/>
      <c r="G5" s="156"/>
      <c r="H5" s="156"/>
      <c r="I5" s="156"/>
      <c r="J5" s="156"/>
      <c r="K5" s="156"/>
      <c r="L5" s="156"/>
      <c r="M5" s="156"/>
      <c r="N5" s="156"/>
      <c r="O5" s="157"/>
    </row>
    <row r="6" spans="1:15" ht="13.75" customHeight="1" x14ac:dyDescent="0.3">
      <c r="A6" s="155"/>
      <c r="B6" s="156"/>
      <c r="C6" s="156"/>
      <c r="D6" s="156"/>
      <c r="E6" s="156"/>
      <c r="F6" s="156"/>
      <c r="G6" s="156"/>
      <c r="H6" s="156"/>
      <c r="I6" s="156"/>
      <c r="J6" s="156"/>
      <c r="K6" s="156"/>
      <c r="L6" s="156"/>
      <c r="M6" s="156"/>
      <c r="N6" s="156"/>
      <c r="O6" s="157"/>
    </row>
    <row r="7" spans="1:15" ht="13.75" customHeight="1" x14ac:dyDescent="0.3">
      <c r="A7" s="155"/>
      <c r="B7" s="156"/>
      <c r="C7" s="156"/>
      <c r="D7" s="156"/>
      <c r="E7" s="156"/>
      <c r="F7" s="156"/>
      <c r="G7" s="156"/>
      <c r="H7" s="156"/>
      <c r="I7" s="156"/>
      <c r="J7" s="156"/>
      <c r="K7" s="156"/>
      <c r="L7" s="156"/>
      <c r="M7" s="156"/>
      <c r="N7" s="156"/>
      <c r="O7" s="157"/>
    </row>
    <row r="8" spans="1:15" ht="31.5" customHeight="1" x14ac:dyDescent="0.3">
      <c r="A8" s="155"/>
      <c r="B8" s="156"/>
      <c r="C8" s="156"/>
      <c r="D8" s="156"/>
      <c r="E8" s="156"/>
      <c r="F8" s="156"/>
      <c r="G8" s="156"/>
      <c r="H8" s="156"/>
      <c r="I8" s="156"/>
      <c r="J8" s="156"/>
      <c r="K8" s="156"/>
      <c r="L8" s="156"/>
      <c r="M8" s="156"/>
      <c r="N8" s="156"/>
      <c r="O8" s="157"/>
    </row>
    <row r="9" spans="1:15" ht="13.75" customHeight="1" x14ac:dyDescent="0.3">
      <c r="A9" s="155"/>
      <c r="B9" s="156"/>
      <c r="C9" s="156"/>
      <c r="D9" s="156"/>
      <c r="E9" s="156"/>
      <c r="F9" s="156"/>
      <c r="G9" s="156"/>
      <c r="H9" s="156"/>
      <c r="I9" s="156"/>
      <c r="J9" s="156"/>
      <c r="K9" s="156"/>
      <c r="L9" s="156"/>
      <c r="M9" s="156"/>
      <c r="N9" s="156"/>
      <c r="O9" s="157"/>
    </row>
    <row r="10" spans="1:15" ht="13.75" customHeight="1" x14ac:dyDescent="0.3">
      <c r="A10" s="155"/>
      <c r="B10" s="156"/>
      <c r="C10" s="156"/>
      <c r="D10" s="156"/>
      <c r="E10" s="156"/>
      <c r="F10" s="156"/>
      <c r="G10" s="156"/>
      <c r="H10" s="156"/>
      <c r="I10" s="156"/>
      <c r="J10" s="156"/>
      <c r="K10" s="156"/>
      <c r="L10" s="156"/>
      <c r="M10" s="156"/>
      <c r="N10" s="156"/>
      <c r="O10" s="157"/>
    </row>
    <row r="11" spans="1:15" ht="13.75" customHeight="1" x14ac:dyDescent="0.3">
      <c r="A11" s="155"/>
      <c r="B11" s="156"/>
      <c r="C11" s="156"/>
      <c r="D11" s="156"/>
      <c r="E11" s="156"/>
      <c r="F11" s="156"/>
      <c r="G11" s="156"/>
      <c r="H11" s="156"/>
      <c r="I11" s="156"/>
      <c r="J11" s="156"/>
      <c r="K11" s="156"/>
      <c r="L11" s="156"/>
      <c r="M11" s="156"/>
      <c r="N11" s="156"/>
      <c r="O11" s="157"/>
    </row>
    <row r="12" spans="1:15" ht="58" customHeight="1" thickBot="1" x14ac:dyDescent="0.35">
      <c r="A12" s="158"/>
      <c r="B12" s="159"/>
      <c r="C12" s="159"/>
      <c r="D12" s="159"/>
      <c r="E12" s="159"/>
      <c r="F12" s="159"/>
      <c r="G12" s="159"/>
      <c r="H12" s="159"/>
      <c r="I12" s="159"/>
      <c r="J12" s="159"/>
      <c r="K12" s="159"/>
      <c r="L12" s="159"/>
      <c r="M12" s="159"/>
      <c r="N12" s="159"/>
      <c r="O12" s="160"/>
    </row>
    <row r="13" spans="1:15" ht="14" thickTop="1" thickBot="1" x14ac:dyDescent="0.35">
      <c r="A13" s="147"/>
      <c r="B13" s="147"/>
      <c r="C13" s="147"/>
      <c r="D13" s="147"/>
      <c r="E13" s="147"/>
      <c r="F13" s="147"/>
      <c r="G13" s="147"/>
      <c r="H13" s="147"/>
      <c r="I13" s="147"/>
      <c r="J13" s="147"/>
      <c r="K13" s="147"/>
      <c r="L13" s="147"/>
      <c r="M13" s="147"/>
      <c r="N13" s="147"/>
      <c r="O13" s="147"/>
    </row>
    <row r="14" spans="1:15" ht="13.5" thickTop="1" x14ac:dyDescent="0.3">
      <c r="A14" s="152" t="s">
        <v>260</v>
      </c>
      <c r="B14" s="153"/>
      <c r="C14" s="153"/>
      <c r="D14" s="153"/>
      <c r="E14" s="153"/>
      <c r="F14" s="153"/>
      <c r="G14" s="153"/>
      <c r="H14" s="153"/>
      <c r="I14" s="153"/>
      <c r="J14" s="153"/>
      <c r="K14" s="153"/>
      <c r="L14" s="153"/>
      <c r="M14" s="153"/>
      <c r="N14" s="153"/>
      <c r="O14" s="154"/>
    </row>
    <row r="15" spans="1:15" x14ac:dyDescent="0.3">
      <c r="A15" s="155"/>
      <c r="B15" s="156"/>
      <c r="C15" s="156"/>
      <c r="D15" s="156"/>
      <c r="E15" s="156"/>
      <c r="F15" s="156"/>
      <c r="G15" s="156"/>
      <c r="H15" s="156"/>
      <c r="I15" s="156"/>
      <c r="J15" s="156"/>
      <c r="K15" s="156"/>
      <c r="L15" s="156"/>
      <c r="M15" s="156"/>
      <c r="N15" s="156"/>
      <c r="O15" s="157"/>
    </row>
    <row r="16" spans="1:15" x14ac:dyDescent="0.3">
      <c r="A16" s="155"/>
      <c r="B16" s="156"/>
      <c r="C16" s="156"/>
      <c r="D16" s="156"/>
      <c r="E16" s="156"/>
      <c r="F16" s="156"/>
      <c r="G16" s="156"/>
      <c r="H16" s="156"/>
      <c r="I16" s="156"/>
      <c r="J16" s="156"/>
      <c r="K16" s="156"/>
      <c r="L16" s="156"/>
      <c r="M16" s="156"/>
      <c r="N16" s="156"/>
      <c r="O16" s="157"/>
    </row>
    <row r="17" spans="1:15" x14ac:dyDescent="0.3">
      <c r="A17" s="155"/>
      <c r="B17" s="156"/>
      <c r="C17" s="156"/>
      <c r="D17" s="156"/>
      <c r="E17" s="156"/>
      <c r="F17" s="156"/>
      <c r="G17" s="156"/>
      <c r="H17" s="156"/>
      <c r="I17" s="156"/>
      <c r="J17" s="156"/>
      <c r="K17" s="156"/>
      <c r="L17" s="156"/>
      <c r="M17" s="156"/>
      <c r="N17" s="156"/>
      <c r="O17" s="157"/>
    </row>
    <row r="18" spans="1:15" x14ac:dyDescent="0.3">
      <c r="A18" s="155"/>
      <c r="B18" s="156"/>
      <c r="C18" s="156"/>
      <c r="D18" s="156"/>
      <c r="E18" s="156"/>
      <c r="F18" s="156"/>
      <c r="G18" s="156"/>
      <c r="H18" s="156"/>
      <c r="I18" s="156"/>
      <c r="J18" s="156"/>
      <c r="K18" s="156"/>
      <c r="L18" s="156"/>
      <c r="M18" s="156"/>
      <c r="N18" s="156"/>
      <c r="O18" s="157"/>
    </row>
    <row r="19" spans="1:15" x14ac:dyDescent="0.3">
      <c r="A19" s="155"/>
      <c r="B19" s="156"/>
      <c r="C19" s="156"/>
      <c r="D19" s="156"/>
      <c r="E19" s="156"/>
      <c r="F19" s="156"/>
      <c r="G19" s="156"/>
      <c r="H19" s="156"/>
      <c r="I19" s="156"/>
      <c r="J19" s="156"/>
      <c r="K19" s="156"/>
      <c r="L19" s="156"/>
      <c r="M19" s="156"/>
      <c r="N19" s="156"/>
      <c r="O19" s="157"/>
    </row>
    <row r="20" spans="1:15" x14ac:dyDescent="0.3">
      <c r="A20" s="155"/>
      <c r="B20" s="156"/>
      <c r="C20" s="156"/>
      <c r="D20" s="156"/>
      <c r="E20" s="156"/>
      <c r="F20" s="156"/>
      <c r="G20" s="156"/>
      <c r="H20" s="156"/>
      <c r="I20" s="156"/>
      <c r="J20" s="156"/>
      <c r="K20" s="156"/>
      <c r="L20" s="156"/>
      <c r="M20" s="156"/>
      <c r="N20" s="156"/>
      <c r="O20" s="157"/>
    </row>
    <row r="21" spans="1:15" x14ac:dyDescent="0.3">
      <c r="A21" s="155"/>
      <c r="B21" s="156"/>
      <c r="C21" s="156"/>
      <c r="D21" s="156"/>
      <c r="E21" s="156"/>
      <c r="F21" s="156"/>
      <c r="G21" s="156"/>
      <c r="H21" s="156"/>
      <c r="I21" s="156"/>
      <c r="J21" s="156"/>
      <c r="K21" s="156"/>
      <c r="L21" s="156"/>
      <c r="M21" s="156"/>
      <c r="N21" s="156"/>
      <c r="O21" s="157"/>
    </row>
    <row r="22" spans="1:15" x14ac:dyDescent="0.3">
      <c r="A22" s="155"/>
      <c r="B22" s="156"/>
      <c r="C22" s="156"/>
      <c r="D22" s="156"/>
      <c r="E22" s="156"/>
      <c r="F22" s="156"/>
      <c r="G22" s="156"/>
      <c r="H22" s="156"/>
      <c r="I22" s="156"/>
      <c r="J22" s="156"/>
      <c r="K22" s="156"/>
      <c r="L22" s="156"/>
      <c r="M22" s="156"/>
      <c r="N22" s="156"/>
      <c r="O22" s="157"/>
    </row>
    <row r="23" spans="1:15" ht="13.5" thickBot="1" x14ac:dyDescent="0.35">
      <c r="A23" s="158"/>
      <c r="B23" s="159"/>
      <c r="C23" s="159"/>
      <c r="D23" s="159"/>
      <c r="E23" s="159"/>
      <c r="F23" s="159"/>
      <c r="G23" s="159"/>
      <c r="H23" s="159"/>
      <c r="I23" s="159"/>
      <c r="J23" s="159"/>
      <c r="K23" s="159"/>
      <c r="L23" s="159"/>
      <c r="M23" s="159"/>
      <c r="N23" s="159"/>
      <c r="O23" s="160"/>
    </row>
    <row r="24" spans="1:15" ht="14" thickTop="1" thickBot="1" x14ac:dyDescent="0.35">
      <c r="A24" s="97"/>
      <c r="B24" s="97"/>
      <c r="C24" s="97"/>
      <c r="D24" s="97"/>
      <c r="E24" s="97"/>
      <c r="F24" s="97"/>
      <c r="G24" s="97"/>
      <c r="H24" s="97"/>
      <c r="I24" s="97"/>
      <c r="J24" s="97"/>
      <c r="K24" s="97"/>
      <c r="L24" s="97"/>
      <c r="M24" s="97"/>
      <c r="N24" s="97"/>
      <c r="O24" s="97"/>
    </row>
    <row r="25" spans="1:15" s="103" customFormat="1" ht="14.4" customHeight="1" thickTop="1" x14ac:dyDescent="0.35">
      <c r="A25" s="152" t="s">
        <v>162</v>
      </c>
      <c r="B25" s="153"/>
      <c r="C25" s="153"/>
      <c r="D25" s="153"/>
      <c r="E25" s="153"/>
      <c r="F25" s="153"/>
      <c r="G25" s="153"/>
      <c r="H25" s="153"/>
      <c r="I25" s="153"/>
      <c r="J25" s="153"/>
      <c r="K25" s="153"/>
      <c r="L25" s="153"/>
      <c r="M25" s="153"/>
      <c r="N25" s="153"/>
      <c r="O25" s="154"/>
    </row>
    <row r="26" spans="1:15" s="103" customFormat="1" ht="14.5" x14ac:dyDescent="0.35">
      <c r="A26" s="155"/>
      <c r="B26" s="156"/>
      <c r="C26" s="156"/>
      <c r="D26" s="156"/>
      <c r="E26" s="156"/>
      <c r="F26" s="156"/>
      <c r="G26" s="156"/>
      <c r="H26" s="156"/>
      <c r="I26" s="156"/>
      <c r="J26" s="156"/>
      <c r="K26" s="156"/>
      <c r="L26" s="156"/>
      <c r="M26" s="156"/>
      <c r="N26" s="156"/>
      <c r="O26" s="157"/>
    </row>
    <row r="27" spans="1:15" s="103" customFormat="1" ht="14.5" x14ac:dyDescent="0.35">
      <c r="A27" s="155"/>
      <c r="B27" s="156"/>
      <c r="C27" s="156"/>
      <c r="D27" s="156"/>
      <c r="E27" s="156"/>
      <c r="F27" s="156"/>
      <c r="G27" s="156"/>
      <c r="H27" s="156"/>
      <c r="I27" s="156"/>
      <c r="J27" s="156"/>
      <c r="K27" s="156"/>
      <c r="L27" s="156"/>
      <c r="M27" s="156"/>
      <c r="N27" s="156"/>
      <c r="O27" s="157"/>
    </row>
    <row r="28" spans="1:15" s="103" customFormat="1" ht="14.5" x14ac:dyDescent="0.35">
      <c r="A28" s="155"/>
      <c r="B28" s="156"/>
      <c r="C28" s="156"/>
      <c r="D28" s="156"/>
      <c r="E28" s="156"/>
      <c r="F28" s="156"/>
      <c r="G28" s="156"/>
      <c r="H28" s="156"/>
      <c r="I28" s="156"/>
      <c r="J28" s="156"/>
      <c r="K28" s="156"/>
      <c r="L28" s="156"/>
      <c r="M28" s="156"/>
      <c r="N28" s="156"/>
      <c r="O28" s="157"/>
    </row>
    <row r="29" spans="1:15" s="103" customFormat="1" ht="14.5" x14ac:dyDescent="0.35">
      <c r="A29" s="155"/>
      <c r="B29" s="156"/>
      <c r="C29" s="156"/>
      <c r="D29" s="156"/>
      <c r="E29" s="156"/>
      <c r="F29" s="156"/>
      <c r="G29" s="156"/>
      <c r="H29" s="156"/>
      <c r="I29" s="156"/>
      <c r="J29" s="156"/>
      <c r="K29" s="156"/>
      <c r="L29" s="156"/>
      <c r="M29" s="156"/>
      <c r="N29" s="156"/>
      <c r="O29" s="157"/>
    </row>
    <row r="30" spans="1:15" s="103" customFormat="1" ht="14.5" x14ac:dyDescent="0.35">
      <c r="A30" s="155"/>
      <c r="B30" s="156"/>
      <c r="C30" s="156"/>
      <c r="D30" s="156"/>
      <c r="E30" s="156"/>
      <c r="F30" s="156"/>
      <c r="G30" s="156"/>
      <c r="H30" s="156"/>
      <c r="I30" s="156"/>
      <c r="J30" s="156"/>
      <c r="K30" s="156"/>
      <c r="L30" s="156"/>
      <c r="M30" s="156"/>
      <c r="N30" s="156"/>
      <c r="O30" s="157"/>
    </row>
    <row r="31" spans="1:15" s="103" customFormat="1" ht="129" customHeight="1" thickBot="1" x14ac:dyDescent="0.4">
      <c r="A31" s="161"/>
      <c r="B31" s="162"/>
      <c r="C31" s="162"/>
      <c r="D31" s="162"/>
      <c r="E31" s="162"/>
      <c r="F31" s="162"/>
      <c r="G31" s="162"/>
      <c r="H31" s="162"/>
      <c r="I31" s="162"/>
      <c r="J31" s="162"/>
      <c r="K31" s="162"/>
      <c r="L31" s="162"/>
      <c r="M31" s="162"/>
      <c r="N31" s="162"/>
      <c r="O31" s="163"/>
    </row>
    <row r="32" spans="1:15" ht="14" thickTop="1" thickBot="1" x14ac:dyDescent="0.35">
      <c r="A32" s="97"/>
      <c r="B32" s="97"/>
      <c r="C32" s="97"/>
      <c r="D32" s="97"/>
      <c r="E32" s="97"/>
      <c r="F32" s="97"/>
      <c r="G32" s="97"/>
      <c r="H32" s="97"/>
      <c r="I32" s="97"/>
      <c r="J32" s="97"/>
      <c r="K32" s="97"/>
      <c r="L32" s="97"/>
      <c r="M32" s="97"/>
      <c r="N32" s="97"/>
      <c r="O32" s="97"/>
    </row>
    <row r="33" spans="1:15" ht="166.5" customHeight="1" thickTop="1" x14ac:dyDescent="0.3">
      <c r="A33" s="164" t="s">
        <v>161</v>
      </c>
      <c r="B33" s="165"/>
      <c r="C33" s="165"/>
      <c r="D33" s="165"/>
      <c r="E33" s="165"/>
      <c r="F33" s="165"/>
      <c r="G33" s="165"/>
      <c r="H33" s="165"/>
      <c r="I33" s="165"/>
      <c r="J33" s="165"/>
      <c r="K33" s="165"/>
      <c r="L33" s="165"/>
      <c r="M33" s="165"/>
      <c r="N33" s="165"/>
      <c r="O33" s="166"/>
    </row>
    <row r="34" spans="1:15" ht="13.75" customHeight="1" x14ac:dyDescent="0.3">
      <c r="A34" s="167"/>
      <c r="B34" s="168"/>
      <c r="C34" s="168"/>
      <c r="D34" s="168"/>
      <c r="E34" s="168"/>
      <c r="F34" s="168"/>
      <c r="G34" s="168"/>
      <c r="H34" s="168"/>
      <c r="I34" s="168"/>
      <c r="J34" s="168"/>
      <c r="K34" s="168"/>
      <c r="L34" s="168"/>
      <c r="M34" s="168"/>
      <c r="N34" s="168"/>
      <c r="O34" s="169"/>
    </row>
    <row r="35" spans="1:15" ht="37" customHeight="1" thickBot="1" x14ac:dyDescent="0.35">
      <c r="A35" s="170"/>
      <c r="B35" s="171"/>
      <c r="C35" s="171"/>
      <c r="D35" s="171"/>
      <c r="E35" s="171"/>
      <c r="F35" s="171"/>
      <c r="G35" s="171"/>
      <c r="H35" s="171"/>
      <c r="I35" s="171"/>
      <c r="J35" s="171"/>
      <c r="K35" s="171"/>
      <c r="L35" s="171"/>
      <c r="M35" s="171"/>
      <c r="N35" s="171"/>
      <c r="O35" s="172"/>
    </row>
    <row r="36" spans="1:15" ht="13.5" customHeight="1" thickTop="1" x14ac:dyDescent="0.3">
      <c r="A36" s="97"/>
      <c r="B36" s="97"/>
      <c r="C36" s="97"/>
      <c r="D36" s="97"/>
      <c r="E36" s="97"/>
      <c r="F36" s="97"/>
      <c r="G36" s="97"/>
      <c r="H36" s="97"/>
      <c r="I36" s="97"/>
      <c r="J36" s="97"/>
      <c r="K36" s="97"/>
      <c r="L36" s="97"/>
      <c r="M36" s="97"/>
      <c r="N36" s="97"/>
      <c r="O36" s="97"/>
    </row>
  </sheetData>
  <sheetProtection formatCells="0" formatColumns="0" formatRows="0" insertRows="0" selectLockedCells="1"/>
  <mergeCells count="5">
    <mergeCell ref="A1:O1"/>
    <mergeCell ref="A3:O12"/>
    <mergeCell ref="A25:O31"/>
    <mergeCell ref="A33:O35"/>
    <mergeCell ref="A14:O23"/>
  </mergeCells>
  <pageMargins left="0.7" right="0.7" top="0.75" bottom="0.75" header="0.3" footer="0.3"/>
  <pageSetup paperSize="8" orientation="portrait" r:id="rId1"/>
  <headerFooter alignWithMargins="0">
    <oddHeader>&amp;L&amp;G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3E257A-6FE7-4F3C-B701-69C7B22FD5F9}">
  <sheetPr>
    <pageSetUpPr fitToPage="1"/>
  </sheetPr>
  <dimension ref="A1:AL55"/>
  <sheetViews>
    <sheetView topLeftCell="A7" zoomScale="80" zoomScaleNormal="80" workbookViewId="0">
      <selection activeCell="B16" sqref="B16"/>
    </sheetView>
  </sheetViews>
  <sheetFormatPr defaultColWidth="9.08984375" defaultRowHeight="14.5" x14ac:dyDescent="0.35"/>
  <cols>
    <col min="1" max="1" width="15.90625" style="103" customWidth="1"/>
    <col min="2" max="2" width="73.90625" style="103" customWidth="1"/>
    <col min="3" max="3" width="12.453125" style="103" customWidth="1"/>
    <col min="4" max="4" width="42.6328125" style="103" customWidth="1"/>
    <col min="5" max="38" width="8.6328125" style="103" customWidth="1"/>
    <col min="39" max="16384" width="9.08984375" style="103"/>
  </cols>
  <sheetData>
    <row r="1" spans="1:38" ht="5.15" customHeight="1" x14ac:dyDescent="0.35">
      <c r="A1" s="174"/>
      <c r="B1" s="174"/>
      <c r="C1" s="174"/>
      <c r="D1" s="174"/>
    </row>
    <row r="2" spans="1:38" ht="15" customHeight="1" x14ac:dyDescent="0.35">
      <c r="A2" s="104"/>
      <c r="B2" s="179" t="s">
        <v>249</v>
      </c>
      <c r="C2" s="180"/>
      <c r="D2" s="180"/>
    </row>
    <row r="3" spans="1:38" ht="14.25" customHeight="1" thickBot="1" x14ac:dyDescent="0.4">
      <c r="A3" s="181" t="s">
        <v>69</v>
      </c>
      <c r="B3" s="60" t="s">
        <v>117</v>
      </c>
      <c r="C3" s="109"/>
      <c r="E3" s="173"/>
      <c r="F3" s="173"/>
    </row>
    <row r="4" spans="1:38" ht="14.25" customHeight="1" thickTop="1" thickBot="1" x14ac:dyDescent="0.4">
      <c r="A4" s="181"/>
      <c r="B4" s="60" t="s">
        <v>118</v>
      </c>
      <c r="C4" s="56"/>
      <c r="E4" s="173"/>
      <c r="F4" s="173"/>
    </row>
    <row r="5" spans="1:38" ht="14.25" customHeight="1" thickTop="1" thickBot="1" x14ac:dyDescent="0.4">
      <c r="A5" s="181"/>
      <c r="B5" s="60" t="s">
        <v>203</v>
      </c>
      <c r="C5" s="56"/>
      <c r="E5" s="105"/>
      <c r="F5" s="105"/>
    </row>
    <row r="6" spans="1:38" ht="14.25" customHeight="1" thickTop="1" thickBot="1" x14ac:dyDescent="0.4">
      <c r="A6" s="181"/>
      <c r="B6" s="60" t="s">
        <v>153</v>
      </c>
      <c r="C6" s="56"/>
      <c r="E6" s="105"/>
      <c r="F6" s="105"/>
    </row>
    <row r="7" spans="1:38" ht="14.25" customHeight="1" thickTop="1" thickBot="1" x14ac:dyDescent="0.4">
      <c r="A7" s="181"/>
      <c r="B7" s="60" t="s">
        <v>158</v>
      </c>
      <c r="C7" s="56"/>
      <c r="E7" s="105"/>
      <c r="F7" s="105"/>
    </row>
    <row r="8" spans="1:38" ht="14.25" customHeight="1" thickTop="1" thickBot="1" x14ac:dyDescent="0.4">
      <c r="A8" s="181"/>
      <c r="B8" s="60" t="s">
        <v>159</v>
      </c>
      <c r="C8" s="56"/>
      <c r="E8" s="105"/>
      <c r="F8" s="105"/>
    </row>
    <row r="9" spans="1:38" ht="14.25" customHeight="1" thickTop="1" thickBot="1" x14ac:dyDescent="0.4">
      <c r="A9" s="181"/>
      <c r="B9" s="60" t="s">
        <v>157</v>
      </c>
      <c r="C9" s="56"/>
      <c r="E9" s="105"/>
      <c r="F9" s="105"/>
    </row>
    <row r="10" spans="1:38" ht="18.649999999999999" customHeight="1" thickTop="1" thickBot="1" x14ac:dyDescent="0.4">
      <c r="A10" s="181"/>
      <c r="B10" s="60" t="s">
        <v>154</v>
      </c>
      <c r="C10" s="56"/>
      <c r="E10" s="173"/>
      <c r="F10" s="173"/>
    </row>
    <row r="11" spans="1:38" ht="13" customHeight="1" thickTop="1" thickBot="1" x14ac:dyDescent="0.4">
      <c r="A11" s="181"/>
      <c r="B11" s="60" t="s">
        <v>155</v>
      </c>
      <c r="C11" s="56"/>
      <c r="E11" s="173"/>
      <c r="F11" s="173"/>
    </row>
    <row r="12" spans="1:38" ht="26.25" customHeight="1" thickTop="1" thickBot="1" x14ac:dyDescent="0.4">
      <c r="A12" s="181"/>
      <c r="B12" s="60" t="s">
        <v>156</v>
      </c>
      <c r="C12" s="56"/>
      <c r="E12" s="173"/>
      <c r="F12" s="173"/>
    </row>
    <row r="13" spans="1:38" ht="15" thickBot="1" x14ac:dyDescent="0.4"/>
    <row r="14" spans="1:38" s="106" customFormat="1" ht="37" customHeight="1" thickBot="1" x14ac:dyDescent="0.4">
      <c r="A14" s="93" t="s">
        <v>245</v>
      </c>
      <c r="B14" s="95" t="s">
        <v>111</v>
      </c>
      <c r="C14" s="94" t="s">
        <v>113</v>
      </c>
      <c r="D14" s="139" t="s">
        <v>160</v>
      </c>
      <c r="E14" s="103"/>
      <c r="F14" s="103"/>
      <c r="G14" s="103"/>
      <c r="H14" s="103"/>
      <c r="I14" s="103"/>
      <c r="J14" s="103"/>
      <c r="K14" s="103"/>
      <c r="L14" s="103"/>
      <c r="M14" s="103"/>
      <c r="N14" s="103"/>
      <c r="O14" s="103"/>
      <c r="P14" s="103"/>
      <c r="Q14" s="103"/>
      <c r="R14" s="103"/>
      <c r="S14" s="103"/>
      <c r="T14" s="103"/>
      <c r="U14" s="103"/>
      <c r="V14" s="103"/>
      <c r="W14" s="103"/>
      <c r="X14" s="103"/>
      <c r="Y14" s="103"/>
      <c r="Z14" s="103"/>
      <c r="AA14" s="103"/>
      <c r="AB14" s="103"/>
      <c r="AC14" s="103"/>
      <c r="AD14" s="103"/>
      <c r="AE14" s="103"/>
      <c r="AF14" s="103"/>
      <c r="AG14" s="103"/>
      <c r="AH14" s="103"/>
      <c r="AI14" s="103"/>
      <c r="AJ14" s="103"/>
      <c r="AK14" s="103"/>
      <c r="AL14" s="103"/>
    </row>
    <row r="15" spans="1:38" s="102" customFormat="1" ht="38.4" customHeight="1" thickTop="1" thickBot="1" x14ac:dyDescent="0.35">
      <c r="A15" s="192" t="s">
        <v>133</v>
      </c>
      <c r="B15" s="108" t="s">
        <v>152</v>
      </c>
      <c r="C15" s="99" t="s">
        <v>3</v>
      </c>
      <c r="D15" s="43"/>
    </row>
    <row r="16" spans="1:38" s="102" customFormat="1" ht="59" thickTop="1" thickBot="1" x14ac:dyDescent="0.35">
      <c r="A16" s="193"/>
      <c r="B16" s="143" t="s">
        <v>250</v>
      </c>
      <c r="C16" s="99" t="s">
        <v>3</v>
      </c>
      <c r="D16" s="43"/>
    </row>
    <row r="17" spans="1:4" s="102" customFormat="1" ht="53.25" customHeight="1" thickTop="1" thickBot="1" x14ac:dyDescent="0.35">
      <c r="A17" s="193"/>
      <c r="B17" s="108" t="s">
        <v>134</v>
      </c>
      <c r="C17" s="99" t="s">
        <v>3</v>
      </c>
      <c r="D17" s="43"/>
    </row>
    <row r="18" spans="1:4" s="102" customFormat="1" ht="33" customHeight="1" thickTop="1" thickBot="1" x14ac:dyDescent="0.35">
      <c r="A18" s="193"/>
      <c r="B18" s="108" t="s">
        <v>246</v>
      </c>
      <c r="C18" s="100" t="s">
        <v>3</v>
      </c>
      <c r="D18" s="43"/>
    </row>
    <row r="19" spans="1:4" s="102" customFormat="1" ht="24.9" customHeight="1" thickTop="1" thickBot="1" x14ac:dyDescent="0.35">
      <c r="A19" s="193"/>
      <c r="B19" s="140" t="s">
        <v>135</v>
      </c>
      <c r="C19" s="101" t="s">
        <v>3</v>
      </c>
      <c r="D19" s="43"/>
    </row>
    <row r="20" spans="1:4" s="102" customFormat="1" ht="17.25" customHeight="1" thickTop="1" thickBot="1" x14ac:dyDescent="0.35">
      <c r="A20" s="193"/>
      <c r="B20" s="141" t="s">
        <v>136</v>
      </c>
      <c r="C20" s="101" t="s">
        <v>3</v>
      </c>
      <c r="D20" s="43"/>
    </row>
    <row r="21" spans="1:4" s="102" customFormat="1" ht="17.25" customHeight="1" thickTop="1" thickBot="1" x14ac:dyDescent="0.35">
      <c r="A21" s="193"/>
      <c r="B21" s="140" t="s">
        <v>137</v>
      </c>
      <c r="C21" s="101" t="s">
        <v>3</v>
      </c>
      <c r="D21" s="43"/>
    </row>
    <row r="22" spans="1:4" s="102" customFormat="1" ht="29.5" customHeight="1" thickTop="1" thickBot="1" x14ac:dyDescent="0.35">
      <c r="A22" s="193"/>
      <c r="B22" s="144" t="s">
        <v>251</v>
      </c>
      <c r="C22" s="101" t="s">
        <v>3</v>
      </c>
      <c r="D22" s="43"/>
    </row>
    <row r="23" spans="1:4" s="102" customFormat="1" ht="30" thickTop="1" thickBot="1" x14ac:dyDescent="0.35">
      <c r="A23" s="193"/>
      <c r="B23" s="140" t="s">
        <v>138</v>
      </c>
      <c r="C23" s="101" t="s">
        <v>3</v>
      </c>
      <c r="D23" s="43"/>
    </row>
    <row r="24" spans="1:4" s="102" customFormat="1" ht="38.15" customHeight="1" thickTop="1" thickBot="1" x14ac:dyDescent="0.35">
      <c r="A24" s="193"/>
      <c r="B24" s="144" t="s">
        <v>252</v>
      </c>
      <c r="C24" s="101" t="s">
        <v>3</v>
      </c>
      <c r="D24" s="43"/>
    </row>
    <row r="25" spans="1:4" s="102" customFormat="1" ht="17.25" customHeight="1" thickTop="1" thickBot="1" x14ac:dyDescent="0.35">
      <c r="A25" s="193"/>
      <c r="B25" s="140" t="s">
        <v>139</v>
      </c>
      <c r="C25" s="101" t="s">
        <v>3</v>
      </c>
      <c r="D25" s="43"/>
    </row>
    <row r="26" spans="1:4" s="102" customFormat="1" ht="17.25" customHeight="1" thickTop="1" thickBot="1" x14ac:dyDescent="0.35">
      <c r="A26" s="193"/>
      <c r="B26" s="140" t="s">
        <v>140</v>
      </c>
      <c r="C26" s="101" t="s">
        <v>3</v>
      </c>
      <c r="D26" s="43"/>
    </row>
    <row r="27" spans="1:4" s="102" customFormat="1" ht="24.9" customHeight="1" thickTop="1" thickBot="1" x14ac:dyDescent="0.35">
      <c r="A27" s="193"/>
      <c r="B27" s="140" t="s">
        <v>141</v>
      </c>
      <c r="C27" s="101" t="s">
        <v>3</v>
      </c>
      <c r="D27" s="43"/>
    </row>
    <row r="28" spans="1:4" s="102" customFormat="1" ht="17.25" customHeight="1" thickTop="1" thickBot="1" x14ac:dyDescent="0.35">
      <c r="A28" s="193"/>
      <c r="B28" s="140" t="s">
        <v>142</v>
      </c>
      <c r="C28" s="101" t="s">
        <v>3</v>
      </c>
      <c r="D28" s="43"/>
    </row>
    <row r="29" spans="1:4" s="102" customFormat="1" ht="24.9" customHeight="1" thickTop="1" thickBot="1" x14ac:dyDescent="0.35">
      <c r="A29" s="193"/>
      <c r="B29" s="140" t="s">
        <v>143</v>
      </c>
      <c r="C29" s="101" t="s">
        <v>3</v>
      </c>
      <c r="D29" s="43"/>
    </row>
    <row r="30" spans="1:4" s="102" customFormat="1" ht="17.25" customHeight="1" thickTop="1" thickBot="1" x14ac:dyDescent="0.35">
      <c r="A30" s="193"/>
      <c r="B30" s="43" t="s">
        <v>144</v>
      </c>
      <c r="C30" s="101" t="s">
        <v>3</v>
      </c>
      <c r="D30" s="43"/>
    </row>
    <row r="31" spans="1:4" s="102" customFormat="1" ht="17.25" customHeight="1" thickTop="1" thickBot="1" x14ac:dyDescent="0.35">
      <c r="A31" s="193"/>
      <c r="B31" s="43" t="s">
        <v>145</v>
      </c>
      <c r="C31" s="101" t="s">
        <v>3</v>
      </c>
      <c r="D31" s="43"/>
    </row>
    <row r="32" spans="1:4" s="102" customFormat="1" ht="23.4" customHeight="1" thickTop="1" thickBot="1" x14ac:dyDescent="0.35">
      <c r="A32" s="189" t="s">
        <v>146</v>
      </c>
      <c r="B32" s="43" t="s">
        <v>147</v>
      </c>
      <c r="C32" s="112" t="s">
        <v>3</v>
      </c>
      <c r="D32" s="43"/>
    </row>
    <row r="33" spans="1:4" s="102" customFormat="1" ht="30" thickTop="1" thickBot="1" x14ac:dyDescent="0.35">
      <c r="A33" s="190"/>
      <c r="B33" s="43" t="s">
        <v>148</v>
      </c>
      <c r="C33" s="99" t="s">
        <v>3</v>
      </c>
      <c r="D33" s="43"/>
    </row>
    <row r="34" spans="1:4" s="102" customFormat="1" ht="59" thickTop="1" thickBot="1" x14ac:dyDescent="0.35">
      <c r="A34" s="190"/>
      <c r="B34" s="43" t="s">
        <v>149</v>
      </c>
      <c r="C34" s="113"/>
      <c r="D34" s="43"/>
    </row>
    <row r="35" spans="1:4" s="102" customFormat="1" ht="27" customHeight="1" thickTop="1" thickBot="1" x14ac:dyDescent="0.35">
      <c r="A35" s="191"/>
      <c r="B35" s="43" t="s">
        <v>150</v>
      </c>
      <c r="C35" s="114"/>
      <c r="D35" s="43"/>
    </row>
    <row r="36" spans="1:4" ht="18.75" customHeight="1" thickTop="1" x14ac:dyDescent="0.35"/>
    <row r="37" spans="1:4" ht="25.5" customHeight="1" thickBot="1" x14ac:dyDescent="0.4">
      <c r="A37" s="188" t="s">
        <v>168</v>
      </c>
      <c r="B37" s="188"/>
      <c r="C37" s="188"/>
      <c r="D37" s="188"/>
    </row>
    <row r="38" spans="1:4" x14ac:dyDescent="0.35">
      <c r="A38" s="182"/>
      <c r="B38" s="183"/>
      <c r="C38" s="183"/>
      <c r="D38" s="183"/>
    </row>
    <row r="39" spans="1:4" x14ac:dyDescent="0.35">
      <c r="A39" s="184"/>
      <c r="B39" s="185"/>
      <c r="C39" s="185"/>
      <c r="D39" s="185"/>
    </row>
    <row r="40" spans="1:4" ht="15" thickBot="1" x14ac:dyDescent="0.4">
      <c r="A40" s="186"/>
      <c r="B40" s="187"/>
      <c r="C40" s="187"/>
      <c r="D40" s="187"/>
    </row>
    <row r="41" spans="1:4" ht="20.149999999999999" customHeight="1" thickBot="1" x14ac:dyDescent="0.4">
      <c r="A41" s="116"/>
      <c r="B41" s="116"/>
      <c r="C41" s="117" t="s">
        <v>4</v>
      </c>
      <c r="D41" s="53" t="s">
        <v>72</v>
      </c>
    </row>
    <row r="42" spans="1:4" ht="20.149999999999999" customHeight="1" thickBot="1" x14ac:dyDescent="0.4">
      <c r="A42" s="177" t="s">
        <v>167</v>
      </c>
      <c r="B42" s="123" t="s">
        <v>165</v>
      </c>
      <c r="C42" s="142" t="s">
        <v>3</v>
      </c>
      <c r="D42" s="123"/>
    </row>
    <row r="43" spans="1:4" ht="20.149999999999999" customHeight="1" thickBot="1" x14ac:dyDescent="0.4">
      <c r="A43" s="178"/>
      <c r="B43" s="123" t="s">
        <v>166</v>
      </c>
      <c r="C43" s="142" t="s">
        <v>3</v>
      </c>
      <c r="D43" s="123"/>
    </row>
    <row r="46" spans="1:4" ht="15" thickBot="1" x14ac:dyDescent="0.4"/>
    <row r="47" spans="1:4" ht="20.5" customHeight="1" thickBot="1" x14ac:dyDescent="0.4">
      <c r="A47" s="175" t="s">
        <v>163</v>
      </c>
      <c r="B47" s="110" t="s">
        <v>164</v>
      </c>
      <c r="C47" s="113"/>
      <c r="D47" s="110" t="s">
        <v>151</v>
      </c>
    </row>
    <row r="48" spans="1:4" ht="15" thickBot="1" x14ac:dyDescent="0.4">
      <c r="A48" s="176"/>
      <c r="B48" s="115">
        <v>1</v>
      </c>
      <c r="C48" s="113"/>
      <c r="D48" s="115">
        <v>1</v>
      </c>
    </row>
    <row r="49" spans="1:4" ht="15" thickBot="1" x14ac:dyDescent="0.4">
      <c r="A49" s="176"/>
      <c r="B49" s="115">
        <v>2</v>
      </c>
      <c r="C49" s="113"/>
      <c r="D49" s="115">
        <v>2</v>
      </c>
    </row>
    <row r="50" spans="1:4" ht="15" thickBot="1" x14ac:dyDescent="0.4">
      <c r="A50" s="176"/>
      <c r="B50" s="115">
        <v>3</v>
      </c>
      <c r="C50" s="113"/>
      <c r="D50" s="115">
        <v>3</v>
      </c>
    </row>
    <row r="51" spans="1:4" ht="15" thickBot="1" x14ac:dyDescent="0.4">
      <c r="A51" s="176"/>
      <c r="B51" s="115">
        <v>4</v>
      </c>
      <c r="C51" s="113"/>
      <c r="D51" s="115">
        <v>4</v>
      </c>
    </row>
    <row r="52" spans="1:4" ht="15" thickBot="1" x14ac:dyDescent="0.4">
      <c r="A52" s="176"/>
      <c r="B52" s="115">
        <v>5</v>
      </c>
      <c r="C52" s="113"/>
      <c r="D52" s="115">
        <v>5</v>
      </c>
    </row>
    <row r="55" spans="1:4" x14ac:dyDescent="0.35">
      <c r="A55" s="107"/>
    </row>
  </sheetData>
  <sheetProtection formatCells="0" formatColumns="0" formatRows="0" selectLockedCells="1"/>
  <mergeCells count="14">
    <mergeCell ref="A47:A52"/>
    <mergeCell ref="A42:A43"/>
    <mergeCell ref="B2:D2"/>
    <mergeCell ref="A3:A12"/>
    <mergeCell ref="A38:D40"/>
    <mergeCell ref="A37:D37"/>
    <mergeCell ref="A32:A35"/>
    <mergeCell ref="A15:A31"/>
    <mergeCell ref="E12:F12"/>
    <mergeCell ref="E10:F10"/>
    <mergeCell ref="E11:F11"/>
    <mergeCell ref="A1:D1"/>
    <mergeCell ref="E3:F3"/>
    <mergeCell ref="E4:F4"/>
  </mergeCells>
  <conditionalFormatting sqref="C41">
    <cfRule type="cellIs" dxfId="29" priority="1" operator="equal">
      <formula>"Select"</formula>
    </cfRule>
  </conditionalFormatting>
  <conditionalFormatting sqref="C41">
    <cfRule type="cellIs" dxfId="28" priority="2" operator="equal">
      <formula>"No"</formula>
    </cfRule>
    <cfRule type="cellIs" dxfId="27" priority="3" operator="equal">
      <formula>"Yes"</formula>
    </cfRule>
  </conditionalFormatting>
  <dataValidations count="5">
    <dataValidation type="list" allowBlank="1" showInputMessage="1" showErrorMessage="1" sqref="C17:C32" xr:uid="{C805EFC2-D1C0-46D5-BDAA-90468D1D9DAB}">
      <formula1>"Select, Yes, No, Partially, N/A"</formula1>
    </dataValidation>
    <dataValidation type="list" allowBlank="1" showInputMessage="1" showErrorMessage="1" sqref="C33 C15:C16" xr:uid="{B6AB4F41-92EC-4064-BBF9-1EFDF2D502CA}">
      <formula1>"Select, Yes, No, N/A"</formula1>
    </dataValidation>
    <dataValidation type="list" allowBlank="1" showDropDown="1" showInputMessage="1" showErrorMessage="1" sqref="C34" xr:uid="{6F5ACDAD-A4FA-40AE-B885-BB3DB33CD9AD}">
      <formula1>"Select, Yes, No, Partially, N/A"</formula1>
    </dataValidation>
    <dataValidation type="list" allowBlank="1" showInputMessage="1" showErrorMessage="1" sqref="C42:C43" xr:uid="{5C4C2A2B-6D72-4BFE-9F0D-8C25D7C78115}">
      <formula1>"Select, Approve, Provisisonally approve_request additional information, Do not approve"</formula1>
    </dataValidation>
    <dataValidation type="list" allowBlank="1" showInputMessage="1" showErrorMessage="1" sqref="C41" xr:uid="{60EB6C6F-1B2F-4E09-A6CA-D387FDFB8C5A}">
      <formula1>"Select,Yes,No,N/A"</formula1>
    </dataValidation>
  </dataValidations>
  <pageMargins left="0.51181102362204722" right="0.23622047244094491" top="0.78740157480314965" bottom="0.51181102362204722" header="0.51181102362204722" footer="0.51181102362204722"/>
  <pageSetup scale="70" fitToHeight="3" orientation="portrait" r:id="rId1"/>
  <headerFooter alignWithMargins="0">
    <oddHeader>&amp;L&amp;G</oddHead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9E168-7DB8-4FEA-BE5F-E780FDACB17E}">
  <dimension ref="A1:AL39"/>
  <sheetViews>
    <sheetView zoomScale="80" zoomScaleNormal="80" workbookViewId="0">
      <selection activeCell="B31" sqref="B31"/>
    </sheetView>
  </sheetViews>
  <sheetFormatPr defaultColWidth="8.6328125" defaultRowHeight="14.5" x14ac:dyDescent="0.35"/>
  <cols>
    <col min="1" max="1" width="14.6328125" style="120" customWidth="1"/>
    <col min="2" max="2" width="83.08984375" style="120" customWidth="1"/>
    <col min="3" max="3" width="12.1796875" style="120" customWidth="1"/>
    <col min="4" max="4" width="42.90625" style="120" customWidth="1"/>
    <col min="5" max="16384" width="8.6328125" style="120"/>
  </cols>
  <sheetData>
    <row r="1" spans="1:38" ht="15" customHeight="1" x14ac:dyDescent="0.35">
      <c r="B1" s="122" t="s">
        <v>169</v>
      </c>
      <c r="C1" s="122"/>
    </row>
    <row r="2" spans="1:38" ht="14.15" customHeight="1" thickBot="1" x14ac:dyDescent="0.4">
      <c r="A2" s="194" t="s">
        <v>69</v>
      </c>
      <c r="B2" s="60" t="s">
        <v>117</v>
      </c>
      <c r="C2" s="109"/>
    </row>
    <row r="3" spans="1:38" ht="14.15" customHeight="1" thickBot="1" x14ac:dyDescent="0.4">
      <c r="A3" s="194"/>
      <c r="B3" s="60" t="s">
        <v>118</v>
      </c>
      <c r="C3" s="109"/>
    </row>
    <row r="4" spans="1:38" ht="15" thickBot="1" x14ac:dyDescent="0.4">
      <c r="A4" s="194"/>
      <c r="B4" s="60" t="s">
        <v>203</v>
      </c>
      <c r="C4" s="109"/>
    </row>
    <row r="5" spans="1:38" ht="15" thickBot="1" x14ac:dyDescent="0.4">
      <c r="A5" s="194"/>
      <c r="B5" s="60" t="s">
        <v>153</v>
      </c>
      <c r="C5" s="109"/>
    </row>
    <row r="6" spans="1:38" ht="15" thickBot="1" x14ac:dyDescent="0.4">
      <c r="A6" s="194"/>
      <c r="B6" s="60" t="s">
        <v>158</v>
      </c>
      <c r="C6" s="109"/>
    </row>
    <row r="7" spans="1:38" ht="15" thickBot="1" x14ac:dyDescent="0.4">
      <c r="A7" s="194"/>
      <c r="B7" s="60" t="s">
        <v>159</v>
      </c>
      <c r="C7" s="109"/>
    </row>
    <row r="8" spans="1:38" ht="15" thickBot="1" x14ac:dyDescent="0.4">
      <c r="A8" s="194"/>
      <c r="B8" s="60" t="s">
        <v>244</v>
      </c>
      <c r="C8" s="109"/>
    </row>
    <row r="9" spans="1:38" ht="15" thickBot="1" x14ac:dyDescent="0.4">
      <c r="A9" s="194"/>
      <c r="B9" s="60" t="s">
        <v>157</v>
      </c>
      <c r="C9" s="109"/>
    </row>
    <row r="10" spans="1:38" ht="15" thickBot="1" x14ac:dyDescent="0.4">
      <c r="A10" s="194"/>
      <c r="B10" s="60" t="s">
        <v>242</v>
      </c>
      <c r="C10" s="109"/>
      <c r="D10" s="124"/>
    </row>
    <row r="11" spans="1:38" ht="15" thickBot="1" x14ac:dyDescent="0.4">
      <c r="A11" s="121"/>
    </row>
    <row r="12" spans="1:38" ht="33.65" customHeight="1" thickBot="1" x14ac:dyDescent="0.4">
      <c r="A12" s="93" t="s">
        <v>112</v>
      </c>
      <c r="B12" s="92" t="s">
        <v>111</v>
      </c>
      <c r="C12" s="119" t="s">
        <v>113</v>
      </c>
      <c r="D12" s="111" t="s">
        <v>160</v>
      </c>
    </row>
    <row r="13" spans="1:38" s="103" customFormat="1" ht="42.65" customHeight="1" thickTop="1" thickBot="1" x14ac:dyDescent="0.4">
      <c r="A13" s="125">
        <v>1</v>
      </c>
      <c r="B13" s="40" t="s">
        <v>170</v>
      </c>
      <c r="C13" s="126" t="s">
        <v>3</v>
      </c>
      <c r="D13" s="40"/>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c r="AL13" s="37"/>
    </row>
    <row r="14" spans="1:38" s="103" customFormat="1" ht="39.65" customHeight="1" thickTop="1" thickBot="1" x14ac:dyDescent="0.4">
      <c r="A14" s="127">
        <v>2</v>
      </c>
      <c r="B14" s="40" t="s">
        <v>171</v>
      </c>
      <c r="C14" s="126" t="s">
        <v>3</v>
      </c>
      <c r="D14" s="40"/>
      <c r="E14" s="37"/>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7"/>
      <c r="AL14" s="37"/>
    </row>
    <row r="15" spans="1:38" s="103" customFormat="1" ht="18.649999999999999" customHeight="1" thickTop="1" thickBot="1" x14ac:dyDescent="0.4">
      <c r="A15" s="195" t="s">
        <v>172</v>
      </c>
      <c r="B15" s="196"/>
      <c r="C15" s="196"/>
      <c r="D15" s="196"/>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c r="AL15" s="37"/>
    </row>
    <row r="16" spans="1:38" s="103" customFormat="1" ht="60.65" customHeight="1" thickTop="1" thickBot="1" x14ac:dyDescent="0.4">
      <c r="A16" s="127">
        <v>3</v>
      </c>
      <c r="B16" s="40" t="s">
        <v>173</v>
      </c>
      <c r="C16" s="128"/>
      <c r="D16" s="40"/>
      <c r="E16" s="37"/>
      <c r="F16" s="37"/>
      <c r="G16" s="37"/>
      <c r="H16" s="37"/>
      <c r="I16" s="37"/>
      <c r="J16" s="37"/>
      <c r="K16" s="37"/>
      <c r="L16" s="37"/>
      <c r="M16" s="37"/>
      <c r="N16" s="37"/>
      <c r="O16" s="37"/>
      <c r="P16" s="37"/>
      <c r="Q16" s="37"/>
      <c r="R16" s="37"/>
      <c r="S16" s="37"/>
      <c r="T16" s="37"/>
      <c r="U16" s="37"/>
      <c r="V16" s="37"/>
      <c r="W16" s="37"/>
      <c r="X16" s="37"/>
      <c r="Y16" s="37"/>
      <c r="Z16" s="37"/>
      <c r="AA16" s="37"/>
      <c r="AB16" s="37"/>
      <c r="AC16" s="37"/>
      <c r="AD16" s="37"/>
      <c r="AE16" s="37"/>
      <c r="AF16" s="37"/>
      <c r="AG16" s="37"/>
      <c r="AH16" s="37"/>
      <c r="AI16" s="37"/>
      <c r="AJ16" s="37"/>
      <c r="AK16" s="37"/>
      <c r="AL16" s="37"/>
    </row>
    <row r="17" spans="1:38" s="103" customFormat="1" ht="66.650000000000006" customHeight="1" thickTop="1" thickBot="1" x14ac:dyDescent="0.4">
      <c r="A17" s="127">
        <v>4</v>
      </c>
      <c r="B17" s="40" t="s">
        <v>198</v>
      </c>
      <c r="C17" s="126" t="s">
        <v>3</v>
      </c>
      <c r="D17" s="40"/>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c r="AJ17" s="37"/>
      <c r="AK17" s="37"/>
      <c r="AL17" s="37"/>
    </row>
    <row r="18" spans="1:38" s="103" customFormat="1" ht="14.25" customHeight="1" thickTop="1" thickBot="1" x14ac:dyDescent="0.4">
      <c r="A18" s="195" t="s">
        <v>174</v>
      </c>
      <c r="B18" s="196"/>
      <c r="C18" s="196"/>
      <c r="D18" s="196"/>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c r="AL18" s="37"/>
    </row>
    <row r="19" spans="1:38" s="103" customFormat="1" ht="30" customHeight="1" thickTop="1" thickBot="1" x14ac:dyDescent="0.4">
      <c r="A19" s="127">
        <v>5</v>
      </c>
      <c r="B19" s="40" t="s">
        <v>175</v>
      </c>
      <c r="C19" s="126" t="s">
        <v>3</v>
      </c>
      <c r="D19" s="40"/>
      <c r="E19" s="37"/>
      <c r="F19" s="37"/>
      <c r="G19" s="37"/>
      <c r="H19" s="37"/>
      <c r="I19" s="37"/>
      <c r="J19" s="37"/>
      <c r="K19" s="37"/>
      <c r="L19" s="37"/>
      <c r="M19" s="37"/>
      <c r="N19" s="37"/>
      <c r="O19" s="37"/>
      <c r="P19" s="37"/>
      <c r="Q19" s="37"/>
      <c r="R19" s="37"/>
      <c r="S19" s="37"/>
      <c r="T19" s="37"/>
      <c r="U19" s="37"/>
      <c r="V19" s="37"/>
      <c r="W19" s="37"/>
      <c r="X19" s="37"/>
      <c r="Y19" s="37"/>
      <c r="Z19" s="37"/>
      <c r="AA19" s="37"/>
      <c r="AB19" s="37"/>
      <c r="AC19" s="37"/>
      <c r="AD19" s="37"/>
      <c r="AE19" s="37"/>
      <c r="AF19" s="37"/>
      <c r="AG19" s="37"/>
      <c r="AH19" s="37"/>
      <c r="AI19" s="37"/>
      <c r="AJ19" s="37"/>
      <c r="AK19" s="37"/>
      <c r="AL19" s="37"/>
    </row>
    <row r="20" spans="1:38" s="103" customFormat="1" ht="79.5" customHeight="1" thickTop="1" thickBot="1" x14ac:dyDescent="0.4">
      <c r="A20" s="127">
        <v>6</v>
      </c>
      <c r="B20" s="40" t="s">
        <v>176</v>
      </c>
      <c r="C20" s="126" t="s">
        <v>3</v>
      </c>
      <c r="D20" s="40"/>
      <c r="E20" s="37"/>
      <c r="F20" s="37"/>
      <c r="G20" s="37"/>
      <c r="H20" s="37"/>
      <c r="I20" s="37"/>
      <c r="J20" s="37"/>
      <c r="K20" s="37"/>
      <c r="L20" s="37"/>
      <c r="M20" s="37"/>
      <c r="N20" s="37"/>
      <c r="O20" s="37"/>
      <c r="P20" s="37"/>
      <c r="Q20" s="37"/>
      <c r="R20" s="37"/>
      <c r="S20" s="37"/>
      <c r="T20" s="37"/>
      <c r="U20" s="37"/>
      <c r="V20" s="37"/>
      <c r="W20" s="37"/>
      <c r="X20" s="37"/>
      <c r="Y20" s="37"/>
      <c r="Z20" s="37"/>
      <c r="AA20" s="37"/>
      <c r="AB20" s="37"/>
      <c r="AC20" s="37"/>
      <c r="AD20" s="37"/>
      <c r="AE20" s="37"/>
      <c r="AF20" s="37"/>
      <c r="AG20" s="37"/>
      <c r="AH20" s="37"/>
      <c r="AI20" s="37"/>
      <c r="AJ20" s="37"/>
      <c r="AK20" s="37"/>
      <c r="AL20" s="37"/>
    </row>
    <row r="21" spans="1:38" s="103" customFormat="1" ht="39.75" customHeight="1" thickTop="1" thickBot="1" x14ac:dyDescent="0.4">
      <c r="A21" s="127">
        <v>7</v>
      </c>
      <c r="B21" s="40" t="s">
        <v>177</v>
      </c>
      <c r="C21" s="126" t="s">
        <v>3</v>
      </c>
      <c r="D21" s="40"/>
      <c r="E21" s="37"/>
      <c r="F21" s="37"/>
      <c r="G21" s="37"/>
      <c r="H21" s="37"/>
      <c r="I21" s="37"/>
      <c r="J21" s="37"/>
      <c r="K21" s="37"/>
      <c r="L21" s="37"/>
      <c r="M21" s="37"/>
      <c r="N21" s="37"/>
      <c r="O21" s="37"/>
      <c r="P21" s="37"/>
      <c r="Q21" s="37"/>
      <c r="R21" s="37"/>
      <c r="S21" s="37"/>
      <c r="T21" s="37"/>
      <c r="U21" s="37"/>
      <c r="V21" s="37"/>
      <c r="W21" s="37"/>
      <c r="X21" s="37"/>
      <c r="Y21" s="37"/>
      <c r="Z21" s="37"/>
      <c r="AA21" s="37"/>
      <c r="AB21" s="37"/>
      <c r="AC21" s="37"/>
      <c r="AD21" s="37"/>
      <c r="AE21" s="37"/>
      <c r="AF21" s="37"/>
      <c r="AG21" s="37"/>
      <c r="AH21" s="37"/>
      <c r="AI21" s="37"/>
      <c r="AJ21" s="37"/>
      <c r="AK21" s="37"/>
      <c r="AL21" s="37"/>
    </row>
    <row r="22" spans="1:38" s="102" customFormat="1" ht="21.65" customHeight="1" thickTop="1" thickBot="1" x14ac:dyDescent="0.4">
      <c r="A22" s="145">
        <v>8</v>
      </c>
      <c r="B22" s="146" t="s">
        <v>178</v>
      </c>
      <c r="C22" s="126" t="s">
        <v>3</v>
      </c>
      <c r="D22" s="40"/>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c r="AL22" s="37"/>
    </row>
    <row r="23" spans="1:38" s="102" customFormat="1" ht="21.65" customHeight="1" thickTop="1" thickBot="1" x14ac:dyDescent="0.4">
      <c r="A23" s="145">
        <v>9</v>
      </c>
      <c r="B23" s="146" t="s">
        <v>243</v>
      </c>
      <c r="C23" s="126" t="s">
        <v>3</v>
      </c>
      <c r="D23" s="40"/>
      <c r="E23" s="37"/>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row>
    <row r="24" spans="1:38" ht="15" thickTop="1" x14ac:dyDescent="0.35">
      <c r="E24" s="37"/>
      <c r="F24" s="37"/>
      <c r="G24" s="37"/>
      <c r="H24" s="37"/>
      <c r="I24" s="37"/>
      <c r="J24" s="37"/>
      <c r="K24" s="37"/>
      <c r="L24" s="37"/>
      <c r="M24" s="37"/>
      <c r="N24" s="37"/>
      <c r="O24" s="37"/>
      <c r="P24" s="37"/>
      <c r="Q24" s="37"/>
      <c r="R24" s="37"/>
      <c r="S24" s="37"/>
      <c r="T24" s="37"/>
      <c r="U24" s="37"/>
      <c r="V24" s="37"/>
      <c r="W24" s="37"/>
      <c r="X24" s="37"/>
      <c r="Y24" s="37"/>
      <c r="Z24" s="37"/>
      <c r="AA24" s="37"/>
      <c r="AB24" s="37"/>
      <c r="AC24" s="37"/>
      <c r="AD24" s="37"/>
      <c r="AE24" s="37"/>
      <c r="AF24" s="37"/>
      <c r="AG24" s="37"/>
      <c r="AH24" s="37"/>
      <c r="AI24" s="37"/>
      <c r="AJ24" s="37"/>
      <c r="AK24" s="37"/>
      <c r="AL24" s="37"/>
    </row>
    <row r="25" spans="1:38" x14ac:dyDescent="0.35">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row>
    <row r="26" spans="1:38" s="103" customFormat="1" ht="25.5" customHeight="1" thickBot="1" x14ac:dyDescent="0.4">
      <c r="A26" s="188" t="s">
        <v>196</v>
      </c>
      <c r="B26" s="188"/>
      <c r="C26" s="188"/>
      <c r="D26" s="188"/>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7"/>
      <c r="AL26" s="37"/>
    </row>
    <row r="27" spans="1:38" s="103" customFormat="1" x14ac:dyDescent="0.35">
      <c r="A27" s="182"/>
      <c r="B27" s="183"/>
      <c r="C27" s="183"/>
      <c r="D27" s="183"/>
      <c r="E27" s="37"/>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c r="AF27" s="37"/>
      <c r="AG27" s="37"/>
      <c r="AH27" s="37"/>
      <c r="AI27" s="37"/>
      <c r="AJ27" s="37"/>
      <c r="AK27" s="37"/>
      <c r="AL27" s="37"/>
    </row>
    <row r="28" spans="1:38" s="103" customFormat="1" x14ac:dyDescent="0.35">
      <c r="A28" s="184"/>
      <c r="B28" s="185"/>
      <c r="C28" s="185"/>
      <c r="D28" s="185"/>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c r="AL28" s="37"/>
    </row>
    <row r="29" spans="1:38" s="103" customFormat="1" ht="15" thickBot="1" x14ac:dyDescent="0.4">
      <c r="A29" s="186"/>
      <c r="B29" s="187"/>
      <c r="C29" s="187"/>
      <c r="D29" s="187"/>
      <c r="E29" s="37"/>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c r="AF29" s="37"/>
      <c r="AG29" s="37"/>
      <c r="AH29" s="37"/>
      <c r="AI29" s="37"/>
      <c r="AJ29" s="37"/>
      <c r="AK29" s="37"/>
      <c r="AL29" s="37"/>
    </row>
    <row r="30" spans="1:38" s="103" customFormat="1" ht="20.149999999999999" customHeight="1" thickBot="1" x14ac:dyDescent="0.4">
      <c r="A30" s="116"/>
      <c r="B30" s="116"/>
      <c r="C30" s="117" t="s">
        <v>4</v>
      </c>
      <c r="D30" s="53" t="s">
        <v>72</v>
      </c>
      <c r="E30" s="37"/>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c r="AF30" s="37"/>
      <c r="AG30" s="37"/>
      <c r="AH30" s="37"/>
      <c r="AI30" s="37"/>
      <c r="AJ30" s="37"/>
      <c r="AK30" s="37"/>
      <c r="AL30" s="37"/>
    </row>
    <row r="31" spans="1:38" s="103" customFormat="1" ht="20.149999999999999" customHeight="1" thickBot="1" x14ac:dyDescent="0.4">
      <c r="A31" s="91" t="s">
        <v>167</v>
      </c>
      <c r="B31" s="123" t="s">
        <v>197</v>
      </c>
      <c r="C31" s="129" t="s">
        <v>3</v>
      </c>
      <c r="D31" s="123"/>
      <c r="E31" s="37"/>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c r="AF31" s="37"/>
      <c r="AG31" s="37"/>
      <c r="AH31" s="37"/>
      <c r="AI31" s="37"/>
      <c r="AJ31" s="37"/>
      <c r="AK31" s="37"/>
      <c r="AL31" s="37"/>
    </row>
    <row r="32" spans="1:38" ht="15" thickBot="1" x14ac:dyDescent="0.4">
      <c r="E32" s="37"/>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c r="AF32" s="37"/>
      <c r="AG32" s="37"/>
      <c r="AH32" s="37"/>
      <c r="AI32" s="37"/>
      <c r="AJ32" s="37"/>
      <c r="AK32" s="37"/>
      <c r="AL32" s="37"/>
    </row>
    <row r="33" spans="1:38" s="103" customFormat="1" ht="20.5" customHeight="1" thickBot="1" x14ac:dyDescent="0.4">
      <c r="A33" s="175" t="s">
        <v>163</v>
      </c>
      <c r="B33" s="110" t="s">
        <v>256</v>
      </c>
      <c r="C33" s="113"/>
      <c r="D33" s="110" t="s">
        <v>151</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row>
    <row r="34" spans="1:38" s="103" customFormat="1" ht="15" thickBot="1" x14ac:dyDescent="0.4">
      <c r="A34" s="176"/>
      <c r="B34" s="115">
        <v>1</v>
      </c>
      <c r="C34" s="113"/>
      <c r="D34" s="115">
        <v>1</v>
      </c>
      <c r="E34" s="37"/>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c r="AF34" s="37"/>
      <c r="AG34" s="37"/>
      <c r="AH34" s="37"/>
      <c r="AI34" s="37"/>
      <c r="AJ34" s="37"/>
      <c r="AK34" s="37"/>
      <c r="AL34" s="37"/>
    </row>
    <row r="35" spans="1:38" s="103" customFormat="1" ht="15" thickBot="1" x14ac:dyDescent="0.4">
      <c r="A35" s="176"/>
      <c r="B35" s="115">
        <v>2</v>
      </c>
      <c r="C35" s="113"/>
      <c r="D35" s="115">
        <v>2</v>
      </c>
      <c r="E35" s="37"/>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c r="AF35" s="37"/>
      <c r="AG35" s="37"/>
      <c r="AH35" s="37"/>
      <c r="AI35" s="37"/>
      <c r="AJ35" s="37"/>
      <c r="AK35" s="37"/>
      <c r="AL35" s="37"/>
    </row>
    <row r="36" spans="1:38" s="103" customFormat="1" ht="15" thickBot="1" x14ac:dyDescent="0.4">
      <c r="A36" s="176"/>
      <c r="B36" s="115">
        <v>3</v>
      </c>
      <c r="C36" s="113"/>
      <c r="D36" s="115">
        <v>3</v>
      </c>
      <c r="E36" s="37"/>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c r="AF36" s="37"/>
      <c r="AG36" s="37"/>
      <c r="AH36" s="37"/>
      <c r="AI36" s="37"/>
      <c r="AJ36" s="37"/>
      <c r="AK36" s="37"/>
      <c r="AL36" s="37"/>
    </row>
    <row r="37" spans="1:38" s="103" customFormat="1" ht="15" thickBot="1" x14ac:dyDescent="0.4">
      <c r="A37" s="176"/>
      <c r="B37" s="115">
        <v>4</v>
      </c>
      <c r="C37" s="113"/>
      <c r="D37" s="115">
        <v>4</v>
      </c>
      <c r="E37" s="37"/>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c r="AF37" s="37"/>
      <c r="AG37" s="37"/>
      <c r="AH37" s="37"/>
      <c r="AI37" s="37"/>
      <c r="AJ37" s="37"/>
      <c r="AK37" s="37"/>
      <c r="AL37" s="37"/>
    </row>
    <row r="38" spans="1:38" s="103" customFormat="1" ht="15" thickBot="1" x14ac:dyDescent="0.4">
      <c r="A38" s="176"/>
      <c r="B38" s="115">
        <v>5</v>
      </c>
      <c r="C38" s="113"/>
      <c r="D38" s="115">
        <v>5</v>
      </c>
      <c r="E38" s="37"/>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c r="AF38" s="37"/>
      <c r="AG38" s="37"/>
      <c r="AH38" s="37"/>
      <c r="AI38" s="37"/>
      <c r="AJ38" s="37"/>
      <c r="AK38" s="37"/>
      <c r="AL38" s="37"/>
    </row>
    <row r="39" spans="1:38" x14ac:dyDescent="0.35">
      <c r="E39" s="37"/>
      <c r="F39" s="37"/>
      <c r="G39" s="37"/>
      <c r="H39" s="37"/>
      <c r="I39" s="37"/>
      <c r="J39" s="37"/>
      <c r="K39" s="37"/>
      <c r="L39" s="37"/>
      <c r="M39" s="37"/>
      <c r="N39" s="37"/>
      <c r="O39" s="37"/>
      <c r="P39" s="37"/>
      <c r="Q39" s="37"/>
      <c r="R39" s="37"/>
      <c r="S39" s="37"/>
      <c r="T39" s="37"/>
      <c r="U39" s="37"/>
      <c r="V39" s="37"/>
      <c r="W39" s="37"/>
      <c r="X39" s="37"/>
      <c r="Y39" s="37"/>
      <c r="Z39" s="37"/>
      <c r="AA39" s="37"/>
      <c r="AB39" s="37"/>
      <c r="AC39" s="37"/>
      <c r="AD39" s="37"/>
      <c r="AE39" s="37"/>
      <c r="AF39" s="37"/>
      <c r="AG39" s="37"/>
      <c r="AH39" s="37"/>
      <c r="AI39" s="37"/>
      <c r="AJ39" s="37"/>
      <c r="AK39" s="37"/>
      <c r="AL39" s="37"/>
    </row>
  </sheetData>
  <mergeCells count="6">
    <mergeCell ref="A2:A10"/>
    <mergeCell ref="A27:D29"/>
    <mergeCell ref="A33:A38"/>
    <mergeCell ref="A18:D18"/>
    <mergeCell ref="A15:D15"/>
    <mergeCell ref="A26:D26"/>
  </mergeCells>
  <conditionalFormatting sqref="C30">
    <cfRule type="cellIs" dxfId="26" priority="1" operator="equal">
      <formula>"Select"</formula>
    </cfRule>
  </conditionalFormatting>
  <conditionalFormatting sqref="C30">
    <cfRule type="cellIs" dxfId="25" priority="2" operator="equal">
      <formula>"No"</formula>
    </cfRule>
    <cfRule type="cellIs" dxfId="24" priority="3" operator="equal">
      <formula>"Yes"</formula>
    </cfRule>
  </conditionalFormatting>
  <dataValidations count="5">
    <dataValidation type="list" allowBlank="1" showInputMessage="1" showErrorMessage="1" sqref="C19 C17 C13:C14" xr:uid="{1E8044D2-DAB6-41DA-BFC9-798A095C834B}">
      <formula1>"Select, Yes, No, N/A"</formula1>
    </dataValidation>
    <dataValidation type="list" allowBlank="1" showDropDown="1" showInputMessage="1" showErrorMessage="1" sqref="C16" xr:uid="{4AB89F21-E551-4BB9-B87A-BB5C4D3E8B43}">
      <formula1>"Select, Qualified, Partially Qualified, Not Qualified"</formula1>
    </dataValidation>
    <dataValidation type="list" allowBlank="1" showInputMessage="1" showErrorMessage="1" sqref="C20:C23" xr:uid="{EC4FF2F1-75D5-4A5F-BBEC-3E8138D8780B}">
      <formula1>"Select, Yes, No, Partially, N/A"</formula1>
    </dataValidation>
    <dataValidation type="list" allowBlank="1" showInputMessage="1" showErrorMessage="1" sqref="C30" xr:uid="{5B36ECA9-A16B-460E-B548-486892A41513}">
      <formula1>"Select,Yes,No,N/A"</formula1>
    </dataValidation>
    <dataValidation type="list" allowBlank="1" showInputMessage="1" showErrorMessage="1" sqref="C31 E31:G31" xr:uid="{B965D7AA-F3F5-4F01-BBF1-80B78C6B6653}">
      <formula1>"Select, Approve, Provisionally approve_request additional information from the PR, Do not Approve"</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7C7F60-8040-434F-A31E-18FE9081B0D5}">
  <dimension ref="A1:Q30"/>
  <sheetViews>
    <sheetView zoomScaleNormal="100" workbookViewId="0">
      <selection activeCell="D13" sqref="D13"/>
    </sheetView>
  </sheetViews>
  <sheetFormatPr defaultColWidth="8.6328125" defaultRowHeight="14.5" x14ac:dyDescent="0.35"/>
  <cols>
    <col min="1" max="1" width="15.08984375" style="120" customWidth="1"/>
    <col min="2" max="2" width="65.6328125" style="120" customWidth="1"/>
    <col min="3" max="3" width="12" style="120" customWidth="1"/>
    <col min="4" max="4" width="53.08984375" style="120" customWidth="1"/>
    <col min="5" max="16384" width="8.6328125" style="120"/>
  </cols>
  <sheetData>
    <row r="1" spans="1:17" ht="15" customHeight="1" x14ac:dyDescent="0.35">
      <c r="B1" s="130" t="s">
        <v>179</v>
      </c>
      <c r="C1" s="122"/>
    </row>
    <row r="2" spans="1:17" ht="15" customHeight="1" thickBot="1" x14ac:dyDescent="0.4">
      <c r="A2" s="197" t="s">
        <v>69</v>
      </c>
      <c r="B2" s="60" t="s">
        <v>117</v>
      </c>
      <c r="C2" s="109"/>
    </row>
    <row r="3" spans="1:17" ht="15" thickBot="1" x14ac:dyDescent="0.4">
      <c r="A3" s="197"/>
      <c r="B3" s="60" t="s">
        <v>118</v>
      </c>
      <c r="C3" s="109"/>
    </row>
    <row r="4" spans="1:17" ht="15" thickBot="1" x14ac:dyDescent="0.4">
      <c r="A4" s="197"/>
      <c r="B4" s="60" t="s">
        <v>203</v>
      </c>
      <c r="C4" s="109"/>
    </row>
    <row r="5" spans="1:17" ht="15" thickBot="1" x14ac:dyDescent="0.4">
      <c r="A5" s="197"/>
      <c r="B5" s="60" t="s">
        <v>153</v>
      </c>
      <c r="C5" s="109"/>
    </row>
    <row r="6" spans="1:17" ht="15" thickBot="1" x14ac:dyDescent="0.4">
      <c r="A6" s="197"/>
      <c r="B6" s="60" t="s">
        <v>200</v>
      </c>
      <c r="C6" s="109"/>
    </row>
    <row r="7" spans="1:17" ht="15" thickBot="1" x14ac:dyDescent="0.4">
      <c r="A7" s="197"/>
      <c r="B7" s="60" t="s">
        <v>201</v>
      </c>
      <c r="C7" s="109"/>
    </row>
    <row r="8" spans="1:17" ht="15" thickBot="1" x14ac:dyDescent="0.4">
      <c r="A8" s="197"/>
      <c r="B8" s="60" t="s">
        <v>202</v>
      </c>
      <c r="C8" s="109"/>
    </row>
    <row r="9" spans="1:17" ht="15" thickBot="1" x14ac:dyDescent="0.4">
      <c r="A9" s="197"/>
      <c r="B9" s="60" t="s">
        <v>157</v>
      </c>
      <c r="C9" s="109"/>
    </row>
    <row r="10" spans="1:17" ht="15" thickBot="1" x14ac:dyDescent="0.4"/>
    <row r="11" spans="1:17" ht="33" customHeight="1" thickBot="1" x14ac:dyDescent="0.4">
      <c r="A11" s="93" t="s">
        <v>112</v>
      </c>
      <c r="B11" s="95" t="s">
        <v>111</v>
      </c>
      <c r="C11" s="138" t="s">
        <v>113</v>
      </c>
      <c r="D11" s="139" t="s">
        <v>160</v>
      </c>
      <c r="E11" s="37"/>
      <c r="F11" s="37"/>
      <c r="G11" s="37"/>
      <c r="H11" s="37"/>
      <c r="I11" s="37"/>
      <c r="J11" s="37"/>
      <c r="K11" s="37"/>
      <c r="L11" s="37"/>
      <c r="M11" s="37"/>
      <c r="N11" s="37"/>
      <c r="O11" s="37"/>
      <c r="P11" s="37"/>
      <c r="Q11" s="37"/>
    </row>
    <row r="12" spans="1:17" ht="53.5" customHeight="1" thickTop="1" thickBot="1" x14ac:dyDescent="0.4">
      <c r="A12" s="127">
        <v>1</v>
      </c>
      <c r="B12" s="146" t="s">
        <v>253</v>
      </c>
      <c r="C12" s="126" t="s">
        <v>3</v>
      </c>
      <c r="D12" s="40"/>
      <c r="E12" s="37"/>
      <c r="F12" s="37"/>
      <c r="G12" s="37"/>
      <c r="H12" s="37"/>
      <c r="I12" s="37"/>
      <c r="J12" s="37"/>
      <c r="K12" s="37"/>
      <c r="L12" s="37"/>
      <c r="M12" s="37"/>
      <c r="N12" s="37"/>
      <c r="O12" s="37"/>
      <c r="P12" s="37"/>
      <c r="Q12" s="37"/>
    </row>
    <row r="13" spans="1:17" ht="53.5" customHeight="1" thickTop="1" thickBot="1" x14ac:dyDescent="0.4">
      <c r="A13" s="148">
        <v>2</v>
      </c>
      <c r="B13" s="146" t="s">
        <v>257</v>
      </c>
      <c r="C13" s="126" t="s">
        <v>3</v>
      </c>
      <c r="D13" s="77"/>
      <c r="E13" s="37"/>
      <c r="F13" s="37"/>
      <c r="G13" s="37"/>
      <c r="H13" s="37"/>
      <c r="I13" s="37"/>
      <c r="J13" s="37"/>
      <c r="K13" s="37"/>
      <c r="L13" s="37"/>
      <c r="M13" s="37"/>
      <c r="N13" s="37"/>
      <c r="O13" s="37"/>
      <c r="P13" s="37"/>
      <c r="Q13" s="37"/>
    </row>
    <row r="14" spans="1:17" ht="15" customHeight="1" thickTop="1" thickBot="1" x14ac:dyDescent="0.4">
      <c r="A14" s="195" t="s">
        <v>180</v>
      </c>
      <c r="B14" s="196"/>
      <c r="C14" s="196"/>
      <c r="D14" s="196"/>
      <c r="E14" s="37"/>
      <c r="F14" s="37"/>
      <c r="G14" s="37"/>
      <c r="H14" s="37"/>
      <c r="I14" s="37"/>
      <c r="J14" s="37"/>
      <c r="K14" s="37"/>
      <c r="L14" s="37"/>
      <c r="M14" s="37"/>
      <c r="N14" s="37"/>
      <c r="O14" s="37"/>
      <c r="P14" s="37"/>
      <c r="Q14" s="37"/>
    </row>
    <row r="15" spans="1:17" ht="42.65" customHeight="1" thickTop="1" thickBot="1" x14ac:dyDescent="0.4">
      <c r="A15" s="127">
        <v>3</v>
      </c>
      <c r="B15" s="40" t="s">
        <v>181</v>
      </c>
      <c r="C15" s="126" t="s">
        <v>3</v>
      </c>
      <c r="D15" s="40"/>
      <c r="E15" s="37"/>
      <c r="F15" s="37"/>
      <c r="G15" s="37"/>
      <c r="H15" s="37"/>
      <c r="I15" s="37"/>
      <c r="J15" s="37"/>
      <c r="K15" s="37"/>
      <c r="L15" s="37"/>
      <c r="M15" s="37"/>
      <c r="N15" s="37"/>
      <c r="O15" s="37"/>
      <c r="P15" s="37"/>
      <c r="Q15" s="37"/>
    </row>
    <row r="16" spans="1:17" ht="44.15" customHeight="1" thickTop="1" thickBot="1" x14ac:dyDescent="0.4">
      <c r="A16" s="127">
        <v>4</v>
      </c>
      <c r="B16" s="40" t="s">
        <v>182</v>
      </c>
      <c r="C16" s="126" t="s">
        <v>3</v>
      </c>
      <c r="D16" s="40"/>
      <c r="E16" s="37"/>
      <c r="F16" s="37"/>
      <c r="G16" s="37"/>
      <c r="H16" s="37"/>
      <c r="I16" s="37"/>
      <c r="J16" s="37"/>
      <c r="K16" s="37"/>
      <c r="L16" s="37"/>
      <c r="M16" s="37"/>
      <c r="N16" s="37"/>
      <c r="O16" s="37"/>
      <c r="P16" s="37"/>
      <c r="Q16" s="37"/>
    </row>
    <row r="17" spans="1:17" ht="44.15" customHeight="1" thickTop="1" thickBot="1" x14ac:dyDescent="0.4">
      <c r="A17" s="127">
        <v>5</v>
      </c>
      <c r="B17" s="40" t="s">
        <v>183</v>
      </c>
      <c r="C17" s="126" t="s">
        <v>3</v>
      </c>
      <c r="D17" s="40"/>
      <c r="E17" s="37"/>
      <c r="F17" s="37"/>
      <c r="G17" s="37"/>
      <c r="H17" s="37"/>
      <c r="I17" s="37"/>
      <c r="J17" s="37"/>
      <c r="K17" s="37"/>
      <c r="L17" s="37"/>
      <c r="M17" s="37"/>
      <c r="N17" s="37"/>
      <c r="O17" s="37"/>
      <c r="P17" s="37"/>
      <c r="Q17" s="37"/>
    </row>
    <row r="18" spans="1:17" ht="44.15" customHeight="1" thickTop="1" thickBot="1" x14ac:dyDescent="0.4">
      <c r="A18" s="127">
        <v>6</v>
      </c>
      <c r="B18" s="40" t="s">
        <v>184</v>
      </c>
      <c r="C18" s="126" t="s">
        <v>3</v>
      </c>
      <c r="D18" s="40"/>
      <c r="E18" s="37"/>
      <c r="F18" s="37"/>
      <c r="G18" s="37"/>
      <c r="H18" s="37"/>
      <c r="I18" s="37"/>
      <c r="J18" s="37"/>
      <c r="K18" s="37"/>
      <c r="L18" s="37"/>
      <c r="M18" s="37"/>
      <c r="N18" s="37"/>
      <c r="O18" s="37"/>
      <c r="P18" s="37"/>
      <c r="Q18" s="37"/>
    </row>
    <row r="19" spans="1:17" ht="47.15" customHeight="1" thickTop="1" thickBot="1" x14ac:dyDescent="0.4">
      <c r="A19" s="127">
        <v>7</v>
      </c>
      <c r="B19" s="40" t="s">
        <v>185</v>
      </c>
      <c r="C19" s="126" t="s">
        <v>3</v>
      </c>
      <c r="D19" s="40"/>
      <c r="E19" s="37"/>
      <c r="F19" s="37"/>
      <c r="G19" s="37"/>
      <c r="H19" s="37"/>
      <c r="I19" s="37"/>
      <c r="J19" s="37"/>
      <c r="K19" s="37"/>
      <c r="L19" s="37"/>
      <c r="M19" s="37"/>
      <c r="N19" s="37"/>
      <c r="O19" s="37"/>
      <c r="P19" s="37"/>
      <c r="Q19" s="37"/>
    </row>
    <row r="20" spans="1:17" ht="51.65" customHeight="1" thickTop="1" thickBot="1" x14ac:dyDescent="0.4">
      <c r="A20" s="127">
        <v>8</v>
      </c>
      <c r="B20" s="40" t="s">
        <v>186</v>
      </c>
      <c r="C20" s="126" t="s">
        <v>3</v>
      </c>
      <c r="D20" s="40"/>
      <c r="E20" s="37"/>
      <c r="F20" s="37"/>
      <c r="G20" s="37"/>
      <c r="H20" s="37"/>
      <c r="I20" s="37"/>
      <c r="J20" s="37"/>
      <c r="K20" s="37"/>
      <c r="L20" s="37"/>
      <c r="M20" s="37"/>
      <c r="N20" s="37"/>
      <c r="O20" s="37"/>
      <c r="P20" s="37"/>
      <c r="Q20" s="37"/>
    </row>
    <row r="21" spans="1:17" ht="51.65" customHeight="1" thickTop="1" thickBot="1" x14ac:dyDescent="0.4">
      <c r="A21" s="127">
        <v>9</v>
      </c>
      <c r="B21" s="40" t="s">
        <v>187</v>
      </c>
      <c r="C21" s="126" t="s">
        <v>3</v>
      </c>
      <c r="D21" s="40"/>
      <c r="E21" s="37"/>
      <c r="F21" s="37"/>
      <c r="G21" s="37"/>
      <c r="H21" s="37"/>
      <c r="I21" s="37"/>
      <c r="J21" s="37"/>
      <c r="K21" s="37"/>
      <c r="L21" s="37"/>
      <c r="M21" s="37"/>
      <c r="N21" s="37"/>
      <c r="O21" s="37"/>
      <c r="P21" s="37"/>
      <c r="Q21" s="37"/>
    </row>
    <row r="22" spans="1:17" ht="15" thickTop="1" x14ac:dyDescent="0.35">
      <c r="E22" s="37"/>
      <c r="F22" s="37"/>
      <c r="G22" s="37"/>
      <c r="H22" s="37"/>
      <c r="I22" s="37"/>
      <c r="J22" s="37"/>
      <c r="K22" s="37"/>
      <c r="L22" s="37"/>
      <c r="M22" s="37"/>
      <c r="N22" s="37"/>
      <c r="O22" s="37"/>
      <c r="P22" s="37"/>
      <c r="Q22" s="37"/>
    </row>
    <row r="23" spans="1:17" ht="15" thickBot="1" x14ac:dyDescent="0.4">
      <c r="A23" s="188" t="s">
        <v>199</v>
      </c>
      <c r="B23" s="188"/>
      <c r="C23" s="188"/>
      <c r="D23" s="188"/>
      <c r="E23" s="37"/>
      <c r="F23" s="37"/>
      <c r="G23" s="37"/>
      <c r="H23" s="37"/>
      <c r="I23" s="37"/>
      <c r="J23" s="37"/>
      <c r="K23" s="37"/>
      <c r="L23" s="37"/>
      <c r="M23" s="37"/>
      <c r="N23" s="37"/>
      <c r="O23" s="37"/>
      <c r="P23" s="37"/>
      <c r="Q23" s="37"/>
    </row>
    <row r="24" spans="1:17" x14ac:dyDescent="0.35">
      <c r="A24" s="182"/>
      <c r="B24" s="183"/>
      <c r="C24" s="183"/>
      <c r="D24" s="183"/>
      <c r="E24" s="37"/>
      <c r="F24" s="37"/>
      <c r="G24" s="37"/>
      <c r="H24" s="37"/>
      <c r="I24" s="37"/>
      <c r="J24" s="37"/>
      <c r="K24" s="37"/>
      <c r="L24" s="37"/>
      <c r="M24" s="37"/>
      <c r="N24" s="37"/>
      <c r="O24" s="37"/>
      <c r="P24" s="37"/>
      <c r="Q24" s="37"/>
    </row>
    <row r="25" spans="1:17" x14ac:dyDescent="0.35">
      <c r="A25" s="184"/>
      <c r="B25" s="185"/>
      <c r="C25" s="185"/>
      <c r="D25" s="185"/>
      <c r="E25" s="37"/>
      <c r="F25" s="37"/>
      <c r="G25" s="37"/>
      <c r="H25" s="37"/>
      <c r="I25" s="37"/>
      <c r="J25" s="37"/>
      <c r="K25" s="37"/>
      <c r="L25" s="37"/>
      <c r="M25" s="37"/>
      <c r="N25" s="37"/>
      <c r="O25" s="37"/>
      <c r="P25" s="37"/>
      <c r="Q25" s="37"/>
    </row>
    <row r="26" spans="1:17" ht="15" thickBot="1" x14ac:dyDescent="0.4">
      <c r="A26" s="186"/>
      <c r="B26" s="187"/>
      <c r="C26" s="187"/>
      <c r="D26" s="187"/>
      <c r="E26" s="37"/>
      <c r="F26" s="37"/>
      <c r="G26" s="37"/>
      <c r="H26" s="37"/>
      <c r="I26" s="37"/>
      <c r="J26" s="37"/>
      <c r="K26" s="37"/>
      <c r="L26" s="37"/>
      <c r="M26" s="37"/>
      <c r="N26" s="37"/>
      <c r="O26" s="37"/>
      <c r="P26" s="37"/>
      <c r="Q26" s="37"/>
    </row>
    <row r="27" spans="1:17" x14ac:dyDescent="0.35">
      <c r="E27" s="37"/>
      <c r="F27" s="37"/>
      <c r="G27" s="37"/>
      <c r="H27" s="37"/>
      <c r="I27" s="37"/>
      <c r="J27" s="37"/>
      <c r="K27" s="37"/>
      <c r="L27" s="37"/>
      <c r="M27" s="37"/>
      <c r="N27" s="37"/>
      <c r="O27" s="37"/>
      <c r="P27" s="37"/>
      <c r="Q27" s="37"/>
    </row>
    <row r="28" spans="1:17" x14ac:dyDescent="0.35">
      <c r="E28" s="37"/>
      <c r="F28" s="37"/>
      <c r="G28" s="37"/>
      <c r="H28" s="37"/>
      <c r="I28" s="37"/>
      <c r="J28" s="37"/>
      <c r="K28" s="37"/>
      <c r="L28" s="37"/>
      <c r="M28" s="37"/>
      <c r="N28" s="37"/>
      <c r="O28" s="37"/>
      <c r="P28" s="37"/>
      <c r="Q28" s="37"/>
    </row>
    <row r="29" spans="1:17" x14ac:dyDescent="0.35">
      <c r="E29" s="37"/>
      <c r="F29" s="37"/>
      <c r="G29" s="37"/>
      <c r="H29" s="37"/>
      <c r="I29" s="37"/>
      <c r="J29" s="37"/>
      <c r="K29" s="37"/>
      <c r="L29" s="37"/>
      <c r="M29" s="37"/>
      <c r="N29" s="37"/>
      <c r="O29" s="37"/>
      <c r="P29" s="37"/>
      <c r="Q29" s="37"/>
    </row>
    <row r="30" spans="1:17" x14ac:dyDescent="0.35">
      <c r="E30" s="37"/>
      <c r="F30" s="37"/>
      <c r="G30" s="37"/>
      <c r="H30" s="37"/>
      <c r="I30" s="37"/>
      <c r="J30" s="37"/>
      <c r="K30" s="37"/>
      <c r="L30" s="37"/>
      <c r="M30" s="37"/>
      <c r="N30" s="37"/>
      <c r="O30" s="37"/>
      <c r="P30" s="37"/>
      <c r="Q30" s="37"/>
    </row>
  </sheetData>
  <mergeCells count="4">
    <mergeCell ref="A24:D26"/>
    <mergeCell ref="A2:A9"/>
    <mergeCell ref="A14:D14"/>
    <mergeCell ref="A23:D23"/>
  </mergeCells>
  <dataValidations count="1">
    <dataValidation type="list" allowBlank="1" showInputMessage="1" showErrorMessage="1" sqref="C15:C21 C12:C13" xr:uid="{CCA33FC0-196F-45C0-AA6A-5DAD080D1300}">
      <formula1>"Select, Yes, No, N/A"</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EAB19D-F9B4-4F5A-80F3-9975C0EFA20B}">
  <dimension ref="A1:D24"/>
  <sheetViews>
    <sheetView topLeftCell="A4" workbookViewId="0">
      <selection activeCell="E4" sqref="E1:E1048576"/>
    </sheetView>
  </sheetViews>
  <sheetFormatPr defaultColWidth="8.6328125" defaultRowHeight="14.5" x14ac:dyDescent="0.35"/>
  <cols>
    <col min="1" max="1" width="14.54296875" style="120" customWidth="1"/>
    <col min="2" max="2" width="68.1796875" style="120" customWidth="1"/>
    <col min="3" max="3" width="12.36328125" style="120" customWidth="1"/>
    <col min="4" max="4" width="45.6328125" style="120" customWidth="1"/>
    <col min="5" max="16384" width="8.6328125" style="120"/>
  </cols>
  <sheetData>
    <row r="1" spans="1:4" x14ac:dyDescent="0.35">
      <c r="B1" s="130" t="s">
        <v>188</v>
      </c>
      <c r="C1" s="122"/>
    </row>
    <row r="2" spans="1:4" ht="15" thickBot="1" x14ac:dyDescent="0.4">
      <c r="A2" s="197" t="s">
        <v>69</v>
      </c>
      <c r="B2" s="60" t="s">
        <v>117</v>
      </c>
      <c r="C2" s="109"/>
    </row>
    <row r="3" spans="1:4" ht="15" thickBot="1" x14ac:dyDescent="0.4">
      <c r="A3" s="197"/>
      <c r="B3" s="60" t="s">
        <v>118</v>
      </c>
      <c r="C3" s="109"/>
    </row>
    <row r="4" spans="1:4" ht="15" thickBot="1" x14ac:dyDescent="0.4">
      <c r="A4" s="197"/>
      <c r="B4" s="60" t="s">
        <v>203</v>
      </c>
      <c r="C4" s="109"/>
    </row>
    <row r="5" spans="1:4" ht="15.65" customHeight="1" thickBot="1" x14ac:dyDescent="0.4">
      <c r="A5" s="197"/>
      <c r="B5" s="60" t="s">
        <v>153</v>
      </c>
      <c r="C5" s="109"/>
    </row>
    <row r="6" spans="1:4" ht="20.5" customHeight="1" thickBot="1" x14ac:dyDescent="0.4">
      <c r="A6" s="197"/>
      <c r="B6" s="60" t="s">
        <v>204</v>
      </c>
      <c r="C6" s="109"/>
    </row>
    <row r="7" spans="1:4" ht="18.649999999999999" customHeight="1" thickBot="1" x14ac:dyDescent="0.4">
      <c r="A7" s="197"/>
      <c r="B7" s="60" t="s">
        <v>205</v>
      </c>
      <c r="C7" s="109"/>
    </row>
    <row r="8" spans="1:4" ht="15" thickBot="1" x14ac:dyDescent="0.4">
      <c r="A8" s="197"/>
      <c r="B8" s="60" t="s">
        <v>202</v>
      </c>
      <c r="C8" s="109"/>
    </row>
    <row r="9" spans="1:4" ht="20.149999999999999" customHeight="1" thickBot="1" x14ac:dyDescent="0.4">
      <c r="A9" s="197"/>
      <c r="B9" s="60" t="s">
        <v>157</v>
      </c>
      <c r="C9" s="109"/>
    </row>
    <row r="10" spans="1:4" ht="15" thickBot="1" x14ac:dyDescent="0.4"/>
    <row r="11" spans="1:4" ht="30.65" customHeight="1" thickBot="1" x14ac:dyDescent="0.4">
      <c r="A11" s="93" t="s">
        <v>112</v>
      </c>
      <c r="B11" s="92" t="s">
        <v>111</v>
      </c>
      <c r="C11" s="119" t="s">
        <v>113</v>
      </c>
      <c r="D11" s="111" t="s">
        <v>160</v>
      </c>
    </row>
    <row r="12" spans="1:4" ht="34.5" customHeight="1" thickTop="1" thickBot="1" x14ac:dyDescent="0.4">
      <c r="A12" s="131">
        <v>1</v>
      </c>
      <c r="B12" s="40" t="s">
        <v>189</v>
      </c>
      <c r="C12" s="126" t="s">
        <v>3</v>
      </c>
      <c r="D12" s="40"/>
    </row>
    <row r="13" spans="1:4" ht="15.65" customHeight="1" thickTop="1" thickBot="1" x14ac:dyDescent="0.4">
      <c r="A13" s="195" t="s">
        <v>190</v>
      </c>
      <c r="B13" s="196"/>
      <c r="C13" s="196"/>
      <c r="D13" s="196"/>
    </row>
    <row r="14" spans="1:4" ht="27.65" customHeight="1" thickTop="1" thickBot="1" x14ac:dyDescent="0.4">
      <c r="A14" s="132">
        <v>2</v>
      </c>
      <c r="B14" s="146" t="s">
        <v>254</v>
      </c>
      <c r="C14" s="126" t="s">
        <v>3</v>
      </c>
      <c r="D14" s="40"/>
    </row>
    <row r="15" spans="1:4" ht="27.65" customHeight="1" thickTop="1" thickBot="1" x14ac:dyDescent="0.4">
      <c r="A15" s="132">
        <v>3</v>
      </c>
      <c r="B15" s="40" t="s">
        <v>191</v>
      </c>
      <c r="C15" s="126" t="s">
        <v>3</v>
      </c>
      <c r="D15" s="40"/>
    </row>
    <row r="16" spans="1:4" ht="45" customHeight="1" thickTop="1" thickBot="1" x14ac:dyDescent="0.4">
      <c r="A16" s="132">
        <v>4</v>
      </c>
      <c r="B16" s="40" t="s">
        <v>192</v>
      </c>
      <c r="C16" s="126" t="s">
        <v>3</v>
      </c>
      <c r="D16" s="40"/>
    </row>
    <row r="17" spans="1:4" ht="63.65" customHeight="1" thickTop="1" thickBot="1" x14ac:dyDescent="0.4">
      <c r="A17" s="132">
        <v>5</v>
      </c>
      <c r="B17" s="40" t="s">
        <v>193</v>
      </c>
      <c r="C17" s="126" t="s">
        <v>3</v>
      </c>
      <c r="D17" s="40"/>
    </row>
    <row r="18" spans="1:4" ht="53.15" customHeight="1" thickTop="1" thickBot="1" x14ac:dyDescent="0.4">
      <c r="A18" s="132">
        <v>6</v>
      </c>
      <c r="B18" s="40" t="s">
        <v>194</v>
      </c>
      <c r="C18" s="126" t="s">
        <v>3</v>
      </c>
      <c r="D18" s="40"/>
    </row>
    <row r="19" spans="1:4" ht="40" customHeight="1" thickTop="1" thickBot="1" x14ac:dyDescent="0.4">
      <c r="A19" s="132">
        <v>7</v>
      </c>
      <c r="B19" s="40" t="s">
        <v>195</v>
      </c>
      <c r="C19" s="126" t="s">
        <v>3</v>
      </c>
      <c r="D19" s="40"/>
    </row>
    <row r="20" spans="1:4" ht="15" thickTop="1" x14ac:dyDescent="0.35"/>
    <row r="21" spans="1:4" ht="29.5" customHeight="1" thickBot="1" x14ac:dyDescent="0.4">
      <c r="A21" s="188" t="s">
        <v>206</v>
      </c>
      <c r="B21" s="188"/>
      <c r="C21" s="188"/>
      <c r="D21" s="188"/>
    </row>
    <row r="22" spans="1:4" x14ac:dyDescent="0.35">
      <c r="A22" s="182"/>
      <c r="B22" s="183"/>
      <c r="C22" s="183"/>
      <c r="D22" s="183"/>
    </row>
    <row r="23" spans="1:4" x14ac:dyDescent="0.35">
      <c r="A23" s="184"/>
      <c r="B23" s="185"/>
      <c r="C23" s="185"/>
      <c r="D23" s="185"/>
    </row>
    <row r="24" spans="1:4" ht="15" thickBot="1" x14ac:dyDescent="0.4">
      <c r="A24" s="186"/>
      <c r="B24" s="187"/>
      <c r="C24" s="187"/>
      <c r="D24" s="187"/>
    </row>
  </sheetData>
  <mergeCells count="4">
    <mergeCell ref="A21:D21"/>
    <mergeCell ref="A22:D24"/>
    <mergeCell ref="A13:D13"/>
    <mergeCell ref="A2:A9"/>
  </mergeCells>
  <dataValidations count="1">
    <dataValidation type="list" allowBlank="1" showInputMessage="1" showErrorMessage="1" sqref="C12 C14:C19" xr:uid="{EC9C4E4B-D4A6-4971-B4C6-8C735200DADB}">
      <formula1>"Select, Yes, No, N/A"</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86FC8F-7D11-40D8-8B44-4BF24DE28F34}">
  <sheetPr>
    <tabColor theme="1"/>
  </sheetPr>
  <dimension ref="A1:G114"/>
  <sheetViews>
    <sheetView topLeftCell="A40" zoomScale="70" zoomScaleNormal="70" workbookViewId="0">
      <selection activeCell="C42" sqref="C42"/>
    </sheetView>
  </sheetViews>
  <sheetFormatPr defaultColWidth="8.90625" defaultRowHeight="14.5" x14ac:dyDescent="0.35"/>
  <cols>
    <col min="1" max="1" width="16.6328125" style="5" customWidth="1"/>
    <col min="2" max="2" width="82.36328125" style="5" customWidth="1"/>
    <col min="3" max="3" width="13.1796875" style="6" customWidth="1"/>
    <col min="4" max="4" width="41.453125" style="5" customWidth="1"/>
    <col min="5" max="5" width="14.36328125" style="5" customWidth="1"/>
    <col min="6" max="6" width="35.54296875" style="5" customWidth="1"/>
    <col min="7" max="7" width="12.08984375" style="4" customWidth="1"/>
    <col min="8" max="16384" width="8.90625" style="4"/>
  </cols>
  <sheetData>
    <row r="1" spans="1:6" x14ac:dyDescent="0.35">
      <c r="A1" s="26"/>
      <c r="B1" s="208" t="s">
        <v>13</v>
      </c>
      <c r="C1" s="208"/>
      <c r="D1" s="208"/>
      <c r="E1" s="208"/>
      <c r="F1" s="208"/>
    </row>
    <row r="2" spans="1:6" s="16" customFormat="1" ht="15" thickBot="1" x14ac:dyDescent="0.4">
      <c r="A2" s="57"/>
      <c r="B2" s="150" t="s">
        <v>70</v>
      </c>
      <c r="C2" s="150"/>
      <c r="D2" s="151"/>
    </row>
    <row r="3" spans="1:6" s="16" customFormat="1" ht="15" thickTop="1" x14ac:dyDescent="0.35">
      <c r="A3" s="216" t="s">
        <v>69</v>
      </c>
      <c r="B3" s="64"/>
      <c r="C3" s="64"/>
      <c r="D3" s="65"/>
    </row>
    <row r="4" spans="1:6" s="16" customFormat="1" ht="15" thickBot="1" x14ac:dyDescent="0.4">
      <c r="A4" s="217"/>
      <c r="B4" s="60" t="s">
        <v>117</v>
      </c>
      <c r="C4" s="61"/>
      <c r="D4" s="55">
        <v>43466</v>
      </c>
    </row>
    <row r="5" spans="1:6" s="16" customFormat="1" ht="15" thickBot="1" x14ac:dyDescent="0.4">
      <c r="A5" s="217"/>
      <c r="B5" s="60" t="s">
        <v>118</v>
      </c>
      <c r="C5" s="61"/>
      <c r="D5" s="55">
        <v>43466</v>
      </c>
    </row>
    <row r="6" spans="1:6" s="16" customFormat="1" ht="15.5" thickTop="1" thickBot="1" x14ac:dyDescent="0.4">
      <c r="A6" s="217"/>
      <c r="B6" s="60" t="s">
        <v>21</v>
      </c>
      <c r="C6" s="61"/>
      <c r="D6" s="56"/>
    </row>
    <row r="7" spans="1:6" s="16" customFormat="1" ht="15" thickBot="1" x14ac:dyDescent="0.4">
      <c r="A7" s="217"/>
      <c r="B7" s="60" t="s">
        <v>25</v>
      </c>
      <c r="C7" s="61"/>
      <c r="D7" s="55">
        <v>43466</v>
      </c>
    </row>
    <row r="8" spans="1:6" s="16" customFormat="1" ht="15" thickBot="1" x14ac:dyDescent="0.4">
      <c r="A8" s="217"/>
      <c r="B8" s="60" t="s">
        <v>26</v>
      </c>
      <c r="C8" s="61"/>
      <c r="D8" s="55">
        <v>43830</v>
      </c>
    </row>
    <row r="9" spans="1:6" s="16" customFormat="1" ht="15" thickBot="1" x14ac:dyDescent="0.4">
      <c r="A9" s="217"/>
      <c r="B9" s="60" t="s">
        <v>75</v>
      </c>
      <c r="C9" s="61"/>
      <c r="D9" s="84">
        <f>D8+(30*6)+2</f>
        <v>44012</v>
      </c>
    </row>
    <row r="10" spans="1:6" s="16" customFormat="1" ht="15" thickBot="1" x14ac:dyDescent="0.4">
      <c r="A10" s="217"/>
      <c r="B10" s="60" t="s">
        <v>27</v>
      </c>
      <c r="C10" s="61"/>
      <c r="D10" s="55">
        <v>44043</v>
      </c>
      <c r="E10" s="214" t="str">
        <f>IF(D10&lt;=D9,"Report provided on time",IF(D10&gt;=(D9+30),"Report overdue by more than one month","Report overdue by less than one month"))</f>
        <v>Report overdue by more than one month</v>
      </c>
      <c r="F10" s="215"/>
    </row>
    <row r="11" spans="1:6" s="16" customFormat="1" ht="15.5" thickTop="1" thickBot="1" x14ac:dyDescent="0.4">
      <c r="A11" s="217"/>
      <c r="B11" s="60" t="s">
        <v>121</v>
      </c>
      <c r="C11" s="60"/>
      <c r="D11" s="56"/>
    </row>
    <row r="12" spans="1:6" s="16" customFormat="1" ht="15.5" thickTop="1" thickBot="1" x14ac:dyDescent="0.4">
      <c r="A12" s="217"/>
      <c r="B12" s="60" t="s">
        <v>73</v>
      </c>
      <c r="C12" s="60"/>
      <c r="D12" s="56"/>
    </row>
    <row r="13" spans="1:6" s="16" customFormat="1" ht="15.5" thickTop="1" thickBot="1" x14ac:dyDescent="0.4">
      <c r="A13" s="217"/>
      <c r="B13" s="60" t="s">
        <v>74</v>
      </c>
      <c r="C13" s="60"/>
      <c r="D13" s="56"/>
    </row>
    <row r="14" spans="1:6" s="16" customFormat="1" ht="15.5" thickTop="1" thickBot="1" x14ac:dyDescent="0.4">
      <c r="A14" s="217"/>
      <c r="B14" s="60" t="s">
        <v>14</v>
      </c>
      <c r="C14" s="60"/>
      <c r="D14" s="56"/>
    </row>
    <row r="15" spans="1:6" ht="15.5" thickTop="1" thickBot="1" x14ac:dyDescent="0.4">
      <c r="A15" s="218"/>
      <c r="B15" s="60" t="s">
        <v>120</v>
      </c>
      <c r="C15" s="60"/>
      <c r="D15" s="56"/>
      <c r="E15" s="16"/>
      <c r="F15" s="16"/>
    </row>
    <row r="16" spans="1:6" ht="15.5" thickTop="1" thickBot="1" x14ac:dyDescent="0.4">
      <c r="B16" s="48"/>
      <c r="C16" s="48"/>
      <c r="D16" s="81"/>
      <c r="E16" s="16"/>
      <c r="F16" s="16"/>
    </row>
    <row r="17" spans="1:7" ht="91.75" customHeight="1" thickTop="1" thickBot="1" x14ac:dyDescent="0.4">
      <c r="A17" s="67" t="s">
        <v>112</v>
      </c>
      <c r="B17" s="58" t="s">
        <v>111</v>
      </c>
      <c r="C17" s="66" t="s">
        <v>113</v>
      </c>
      <c r="D17" s="46" t="s">
        <v>76</v>
      </c>
      <c r="E17" s="66" t="s">
        <v>113</v>
      </c>
      <c r="F17" s="46" t="s">
        <v>77</v>
      </c>
      <c r="G17" s="58" t="s">
        <v>255</v>
      </c>
    </row>
    <row r="18" spans="1:7" s="37" customFormat="1" ht="30" thickTop="1" thickBot="1" x14ac:dyDescent="0.4">
      <c r="A18" s="212" t="s">
        <v>68</v>
      </c>
      <c r="B18" s="40" t="s">
        <v>80</v>
      </c>
      <c r="C18" s="39" t="s">
        <v>3</v>
      </c>
      <c r="D18" s="43"/>
      <c r="E18" s="39" t="s">
        <v>3</v>
      </c>
      <c r="F18" s="43"/>
      <c r="G18" s="43" t="s">
        <v>79</v>
      </c>
    </row>
    <row r="19" spans="1:7" s="37" customFormat="1" ht="56.4" customHeight="1" thickTop="1" thickBot="1" x14ac:dyDescent="0.4">
      <c r="A19" s="213"/>
      <c r="B19" s="63" t="s">
        <v>123</v>
      </c>
      <c r="C19" s="39" t="s">
        <v>3</v>
      </c>
      <c r="D19" s="40" t="s">
        <v>78</v>
      </c>
      <c r="E19" s="39" t="s">
        <v>3</v>
      </c>
      <c r="F19" s="43"/>
      <c r="G19" s="43" t="s">
        <v>85</v>
      </c>
    </row>
    <row r="20" spans="1:7" s="37" customFormat="1" ht="41.4" customHeight="1" thickTop="1" thickBot="1" x14ac:dyDescent="0.4">
      <c r="A20" s="213"/>
      <c r="B20" s="40" t="s">
        <v>82</v>
      </c>
      <c r="C20" s="39" t="s">
        <v>3</v>
      </c>
      <c r="D20" s="43"/>
      <c r="E20" s="39" t="s">
        <v>3</v>
      </c>
      <c r="F20" s="43"/>
      <c r="G20" s="43" t="s">
        <v>81</v>
      </c>
    </row>
    <row r="21" spans="1:7" s="37" customFormat="1" ht="30" thickTop="1" thickBot="1" x14ac:dyDescent="0.4">
      <c r="A21" s="213"/>
      <c r="B21" s="40" t="s">
        <v>84</v>
      </c>
      <c r="C21" s="39" t="s">
        <v>3</v>
      </c>
      <c r="D21" s="43"/>
      <c r="E21" s="39" t="s">
        <v>3</v>
      </c>
      <c r="F21" s="43"/>
      <c r="G21" s="43" t="s">
        <v>83</v>
      </c>
    </row>
    <row r="22" spans="1:7" s="37" customFormat="1" ht="29.4" customHeight="1" thickTop="1" thickBot="1" x14ac:dyDescent="0.4">
      <c r="A22" s="205" t="s">
        <v>96</v>
      </c>
      <c r="B22" s="40" t="s">
        <v>122</v>
      </c>
      <c r="C22" s="39" t="s">
        <v>3</v>
      </c>
      <c r="D22" s="43"/>
      <c r="E22" s="39" t="s">
        <v>3</v>
      </c>
      <c r="F22" s="43"/>
      <c r="G22" s="43"/>
    </row>
    <row r="23" spans="1:7" s="37" customFormat="1" ht="23.4" customHeight="1" thickTop="1" thickBot="1" x14ac:dyDescent="0.4">
      <c r="A23" s="206"/>
      <c r="B23" s="40" t="s">
        <v>6</v>
      </c>
      <c r="C23" s="39" t="s">
        <v>3</v>
      </c>
      <c r="D23" s="43"/>
      <c r="E23" s="39" t="s">
        <v>3</v>
      </c>
      <c r="F23" s="43"/>
      <c r="G23" s="43"/>
    </row>
    <row r="24" spans="1:7" s="37" customFormat="1" ht="58.4" customHeight="1" thickTop="1" thickBot="1" x14ac:dyDescent="0.4">
      <c r="A24" s="206"/>
      <c r="B24" s="40" t="s">
        <v>124</v>
      </c>
      <c r="C24" s="39" t="s">
        <v>3</v>
      </c>
      <c r="D24" s="45"/>
      <c r="E24" s="39" t="s">
        <v>3</v>
      </c>
      <c r="F24" s="45"/>
      <c r="G24" s="43" t="s">
        <v>86</v>
      </c>
    </row>
    <row r="25" spans="1:7" s="37" customFormat="1" ht="28.4" customHeight="1" thickTop="1" thickBot="1" x14ac:dyDescent="0.4">
      <c r="A25" s="206"/>
      <c r="B25" s="40" t="s">
        <v>125</v>
      </c>
      <c r="C25" s="39" t="s">
        <v>3</v>
      </c>
      <c r="D25" s="43"/>
      <c r="E25" s="39" t="s">
        <v>3</v>
      </c>
      <c r="F25" s="43"/>
      <c r="G25" s="43"/>
    </row>
    <row r="26" spans="1:7" s="37" customFormat="1" ht="31.5" customHeight="1" thickTop="1" thickBot="1" x14ac:dyDescent="0.4">
      <c r="A26" s="206"/>
      <c r="B26" s="40" t="s">
        <v>88</v>
      </c>
      <c r="C26" s="90"/>
      <c r="D26" s="43"/>
      <c r="E26" s="90"/>
      <c r="F26" s="43"/>
      <c r="G26" s="43" t="s">
        <v>87</v>
      </c>
    </row>
    <row r="27" spans="1:7" s="37" customFormat="1" ht="59" thickTop="1" thickBot="1" x14ac:dyDescent="0.4">
      <c r="A27" s="206"/>
      <c r="B27" s="40" t="s">
        <v>90</v>
      </c>
      <c r="C27" s="39" t="s">
        <v>3</v>
      </c>
      <c r="D27" s="43"/>
      <c r="E27" s="39" t="s">
        <v>3</v>
      </c>
      <c r="F27" s="43"/>
      <c r="G27" s="43" t="s">
        <v>89</v>
      </c>
    </row>
    <row r="28" spans="1:7" s="37" customFormat="1" ht="65.400000000000006" customHeight="1" thickTop="1" thickBot="1" x14ac:dyDescent="0.4">
      <c r="A28" s="206"/>
      <c r="B28" s="40" t="s">
        <v>126</v>
      </c>
      <c r="C28" s="39" t="s">
        <v>3</v>
      </c>
      <c r="D28" s="43"/>
      <c r="E28" s="39" t="s">
        <v>3</v>
      </c>
      <c r="F28" s="43"/>
      <c r="G28" s="43" t="s">
        <v>91</v>
      </c>
    </row>
    <row r="29" spans="1:7" s="37" customFormat="1" ht="60.65" customHeight="1" thickTop="1" thickBot="1" x14ac:dyDescent="0.4">
      <c r="A29" s="206"/>
      <c r="B29" s="40" t="s">
        <v>93</v>
      </c>
      <c r="C29" s="39" t="s">
        <v>3</v>
      </c>
      <c r="D29" s="43"/>
      <c r="E29" s="39" t="s">
        <v>3</v>
      </c>
      <c r="F29" s="43"/>
      <c r="G29" s="43" t="s">
        <v>92</v>
      </c>
    </row>
    <row r="30" spans="1:7" s="37" customFormat="1" ht="21" customHeight="1" thickTop="1" thickBot="1" x14ac:dyDescent="0.4">
      <c r="A30" s="206"/>
      <c r="B30" s="40" t="s">
        <v>7</v>
      </c>
      <c r="C30" s="39" t="s">
        <v>3</v>
      </c>
      <c r="D30" s="43"/>
      <c r="E30" s="39" t="s">
        <v>3</v>
      </c>
      <c r="F30" s="43"/>
      <c r="G30" s="43"/>
    </row>
    <row r="31" spans="1:7" s="37" customFormat="1" ht="30" thickTop="1" thickBot="1" x14ac:dyDescent="0.4">
      <c r="A31" s="206"/>
      <c r="B31" s="40" t="s">
        <v>94</v>
      </c>
      <c r="C31" s="39" t="s">
        <v>3</v>
      </c>
      <c r="D31" s="44"/>
      <c r="E31" s="39" t="s">
        <v>3</v>
      </c>
      <c r="F31" s="44"/>
      <c r="G31" s="43" t="s">
        <v>95</v>
      </c>
    </row>
    <row r="32" spans="1:7" s="37" customFormat="1" ht="21" customHeight="1" thickTop="1" thickBot="1" x14ac:dyDescent="0.4">
      <c r="A32" s="206"/>
      <c r="B32" s="40" t="s">
        <v>127</v>
      </c>
      <c r="C32" s="39" t="s">
        <v>3</v>
      </c>
      <c r="D32" s="43"/>
      <c r="E32" s="39" t="s">
        <v>3</v>
      </c>
      <c r="F32" s="43"/>
      <c r="G32" s="43"/>
    </row>
    <row r="33" spans="1:7" s="37" customFormat="1" ht="30" thickTop="1" thickBot="1" x14ac:dyDescent="0.4">
      <c r="A33" s="206"/>
      <c r="B33" s="40" t="s">
        <v>97</v>
      </c>
      <c r="C33" s="39" t="s">
        <v>3</v>
      </c>
      <c r="D33" s="43"/>
      <c r="E33" s="39" t="s">
        <v>3</v>
      </c>
      <c r="F33" s="43"/>
      <c r="G33" s="43" t="s">
        <v>98</v>
      </c>
    </row>
    <row r="34" spans="1:7" s="37" customFormat="1" ht="44.5" thickTop="1" thickBot="1" x14ac:dyDescent="0.4">
      <c r="A34" s="206"/>
      <c r="B34" s="40" t="s">
        <v>100</v>
      </c>
      <c r="C34" s="39" t="s">
        <v>3</v>
      </c>
      <c r="D34" s="43"/>
      <c r="E34" s="39" t="s">
        <v>3</v>
      </c>
      <c r="F34" s="43"/>
      <c r="G34" s="43" t="s">
        <v>99</v>
      </c>
    </row>
    <row r="35" spans="1:7" s="37" customFormat="1" ht="59" thickTop="1" thickBot="1" x14ac:dyDescent="0.4">
      <c r="A35" s="206"/>
      <c r="B35" s="40" t="s">
        <v>102</v>
      </c>
      <c r="C35" s="39" t="s">
        <v>3</v>
      </c>
      <c r="D35" s="42"/>
      <c r="E35" s="39" t="s">
        <v>3</v>
      </c>
      <c r="F35" s="42"/>
      <c r="G35" s="43" t="s">
        <v>101</v>
      </c>
    </row>
    <row r="36" spans="1:7" s="37" customFormat="1" ht="59" thickTop="1" thickBot="1" x14ac:dyDescent="0.4">
      <c r="A36" s="206"/>
      <c r="B36" s="40" t="s">
        <v>108</v>
      </c>
      <c r="C36" s="39" t="s">
        <v>3</v>
      </c>
      <c r="D36" s="42"/>
      <c r="E36" s="39" t="s">
        <v>3</v>
      </c>
      <c r="F36" s="42"/>
      <c r="G36" s="43" t="s">
        <v>103</v>
      </c>
    </row>
    <row r="37" spans="1:7" s="37" customFormat="1" ht="40.4" customHeight="1" thickTop="1" thickBot="1" x14ac:dyDescent="0.4">
      <c r="A37" s="207"/>
      <c r="B37" s="40" t="s">
        <v>104</v>
      </c>
      <c r="C37" s="39" t="s">
        <v>3</v>
      </c>
      <c r="D37" s="42"/>
      <c r="E37" s="39" t="s">
        <v>3</v>
      </c>
      <c r="F37" s="42"/>
      <c r="G37" s="43" t="s">
        <v>105</v>
      </c>
    </row>
    <row r="38" spans="1:7" s="37" customFormat="1" ht="32.4" customHeight="1" thickTop="1" thickBot="1" x14ac:dyDescent="0.4">
      <c r="A38" s="198" t="s">
        <v>0</v>
      </c>
      <c r="B38" s="40" t="s">
        <v>8</v>
      </c>
      <c r="C38" s="39" t="s">
        <v>3</v>
      </c>
      <c r="D38" s="43"/>
      <c r="E38" s="39" t="s">
        <v>3</v>
      </c>
      <c r="F38" s="43"/>
      <c r="G38" s="43"/>
    </row>
    <row r="39" spans="1:7" s="37" customFormat="1" ht="36" customHeight="1" thickTop="1" thickBot="1" x14ac:dyDescent="0.4">
      <c r="A39" s="199"/>
      <c r="B39" s="40" t="s">
        <v>128</v>
      </c>
      <c r="C39" s="39" t="s">
        <v>3</v>
      </c>
      <c r="D39" s="43"/>
      <c r="E39" s="39" t="s">
        <v>3</v>
      </c>
      <c r="F39" s="43"/>
      <c r="G39" s="43"/>
    </row>
    <row r="40" spans="1:7" s="37" customFormat="1" ht="44.5" thickTop="1" thickBot="1" x14ac:dyDescent="0.4">
      <c r="A40" s="200" t="s">
        <v>67</v>
      </c>
      <c r="B40" s="40" t="s">
        <v>129</v>
      </c>
      <c r="C40" s="39" t="s">
        <v>3</v>
      </c>
      <c r="D40" s="42"/>
      <c r="E40" s="39" t="s">
        <v>3</v>
      </c>
      <c r="F40" s="42"/>
      <c r="G40" s="43" t="s">
        <v>109</v>
      </c>
    </row>
    <row r="41" spans="1:7" s="37" customFormat="1" ht="127.75" customHeight="1" thickTop="1" thickBot="1" x14ac:dyDescent="0.4">
      <c r="A41" s="201"/>
      <c r="B41" s="40" t="s">
        <v>107</v>
      </c>
      <c r="C41" s="149" t="s">
        <v>3</v>
      </c>
      <c r="D41" s="42"/>
      <c r="E41" s="149" t="s">
        <v>3</v>
      </c>
      <c r="F41" s="42"/>
      <c r="G41" s="43" t="s">
        <v>106</v>
      </c>
    </row>
    <row r="42" spans="1:7" s="37" customFormat="1" ht="199.25" customHeight="1" thickTop="1" thickBot="1" x14ac:dyDescent="0.4">
      <c r="A42" s="201"/>
      <c r="B42" s="40" t="s">
        <v>130</v>
      </c>
      <c r="C42" s="149" t="s">
        <v>3</v>
      </c>
      <c r="D42" s="42"/>
      <c r="E42" s="149" t="s">
        <v>3</v>
      </c>
      <c r="F42" s="42"/>
      <c r="G42" s="43"/>
    </row>
    <row r="43" spans="1:7" s="37" customFormat="1" ht="46.75" customHeight="1" thickTop="1" thickBot="1" x14ac:dyDescent="0.4">
      <c r="A43" s="68"/>
      <c r="B43" s="40" t="s">
        <v>110</v>
      </c>
      <c r="C43" s="39" t="s">
        <v>3</v>
      </c>
      <c r="D43" s="69"/>
      <c r="E43" s="39" t="s">
        <v>3</v>
      </c>
      <c r="F43" s="69"/>
      <c r="G43" s="43"/>
    </row>
    <row r="44" spans="1:7" s="37" customFormat="1" ht="45" customHeight="1" thickTop="1" thickBot="1" x14ac:dyDescent="0.4">
      <c r="A44" s="41" t="s">
        <v>119</v>
      </c>
      <c r="B44" s="40" t="s">
        <v>71</v>
      </c>
      <c r="C44" s="39" t="s">
        <v>3</v>
      </c>
      <c r="D44" s="38"/>
      <c r="E44" s="39" t="s">
        <v>3</v>
      </c>
      <c r="F44" s="38"/>
      <c r="G44" s="43" t="s">
        <v>131</v>
      </c>
    </row>
    <row r="45" spans="1:7" s="37" customFormat="1" ht="37" customHeight="1" thickTop="1" thickBot="1" x14ac:dyDescent="0.4">
      <c r="A45" s="77"/>
      <c r="B45" s="77"/>
      <c r="C45" s="78"/>
      <c r="D45" s="79"/>
      <c r="E45" s="78"/>
      <c r="F45" s="79"/>
      <c r="G45" s="80"/>
    </row>
    <row r="46" spans="1:7" ht="18.649999999999999" customHeight="1" thickBot="1" x14ac:dyDescent="0.4">
      <c r="A46" s="209" t="s">
        <v>5</v>
      </c>
      <c r="B46" s="54">
        <f>D15</f>
        <v>0</v>
      </c>
      <c r="C46" s="47" t="s">
        <v>4</v>
      </c>
      <c r="D46" s="53" t="s">
        <v>72</v>
      </c>
      <c r="E46" s="51"/>
    </row>
    <row r="47" spans="1:7" ht="31.5" customHeight="1" thickTop="1" thickBot="1" x14ac:dyDescent="0.4">
      <c r="A47" s="210"/>
      <c r="B47" s="85" t="s">
        <v>114</v>
      </c>
      <c r="C47" s="50" t="s">
        <v>3</v>
      </c>
      <c r="D47" s="49"/>
      <c r="E47" s="51"/>
      <c r="F47" s="52"/>
    </row>
    <row r="48" spans="1:7" ht="15" thickBot="1" x14ac:dyDescent="0.4">
      <c r="A48" s="210"/>
      <c r="B48" s="85" t="s">
        <v>132</v>
      </c>
      <c r="C48" s="50" t="s">
        <v>3</v>
      </c>
      <c r="D48" s="49"/>
    </row>
    <row r="49" spans="1:6" ht="15" thickBot="1" x14ac:dyDescent="0.4">
      <c r="A49" s="210"/>
      <c r="B49" s="85" t="s">
        <v>115</v>
      </c>
      <c r="C49" s="50" t="s">
        <v>3</v>
      </c>
      <c r="D49" s="49"/>
    </row>
    <row r="50" spans="1:6" ht="15" thickBot="1" x14ac:dyDescent="0.4">
      <c r="A50" s="211"/>
      <c r="B50" s="85" t="s">
        <v>116</v>
      </c>
      <c r="C50" s="50" t="s">
        <v>3</v>
      </c>
      <c r="D50" s="49"/>
      <c r="E50" s="16"/>
      <c r="F50" s="16"/>
    </row>
    <row r="51" spans="1:6" ht="15.5" thickTop="1" thickBot="1" x14ac:dyDescent="0.4">
      <c r="A51" s="36"/>
      <c r="B51" s="86"/>
      <c r="C51" s="25"/>
      <c r="D51" s="24"/>
      <c r="E51" s="24"/>
      <c r="F51" s="24"/>
    </row>
    <row r="52" spans="1:6" ht="15.5" thickTop="1" thickBot="1" x14ac:dyDescent="0.4">
      <c r="A52" s="35"/>
      <c r="B52" s="87" t="s">
        <v>33</v>
      </c>
      <c r="C52" s="34" t="s">
        <v>10</v>
      </c>
      <c r="D52" s="27" t="s">
        <v>66</v>
      </c>
      <c r="E52" s="24"/>
      <c r="F52" s="24"/>
    </row>
    <row r="53" spans="1:6" ht="24.65" customHeight="1" thickTop="1" thickBot="1" x14ac:dyDescent="0.4">
      <c r="A53" s="33" t="s">
        <v>34</v>
      </c>
      <c r="B53" s="28" t="s">
        <v>3</v>
      </c>
      <c r="C53" s="59" t="s">
        <v>3</v>
      </c>
      <c r="D53" s="28"/>
      <c r="E53" s="24"/>
      <c r="F53" s="24"/>
    </row>
    <row r="54" spans="1:6" ht="25.5" customHeight="1" thickTop="1" thickBot="1" x14ac:dyDescent="0.4">
      <c r="A54" s="32" t="s">
        <v>38</v>
      </c>
      <c r="B54" s="28" t="s">
        <v>3</v>
      </c>
      <c r="C54" s="59" t="s">
        <v>3</v>
      </c>
      <c r="D54" s="28"/>
      <c r="E54" s="24"/>
      <c r="F54" s="24"/>
    </row>
    <row r="55" spans="1:6" ht="27.65" customHeight="1" thickTop="1" thickBot="1" x14ac:dyDescent="0.4">
      <c r="A55" s="32" t="s">
        <v>12</v>
      </c>
      <c r="B55" s="28" t="s">
        <v>3</v>
      </c>
      <c r="C55" s="59" t="s">
        <v>3</v>
      </c>
      <c r="D55" s="28"/>
      <c r="E55" s="24"/>
      <c r="F55" s="24"/>
    </row>
    <row r="56" spans="1:6" ht="15.5" thickTop="1" thickBot="1" x14ac:dyDescent="0.4">
      <c r="A56" s="31"/>
      <c r="B56" s="30"/>
      <c r="C56" s="29" t="s">
        <v>39</v>
      </c>
      <c r="D56" s="27" t="s">
        <v>66</v>
      </c>
      <c r="E56" s="24"/>
      <c r="F56" s="24"/>
    </row>
    <row r="57" spans="1:6" ht="15" customHeight="1" thickTop="1" thickBot="1" x14ac:dyDescent="0.4">
      <c r="A57" s="202" t="s">
        <v>11</v>
      </c>
      <c r="B57" s="71" t="s">
        <v>40</v>
      </c>
      <c r="C57" s="72">
        <f>IF(D10&lt;=D9,3,IF(D10&gt;=(D9+30),1,2))</f>
        <v>1</v>
      </c>
      <c r="D57" s="28"/>
      <c r="E57" s="24"/>
      <c r="F57" s="24"/>
    </row>
    <row r="58" spans="1:6" ht="15.5" thickTop="1" thickBot="1" x14ac:dyDescent="0.4">
      <c r="A58" s="203"/>
      <c r="B58" s="71" t="s">
        <v>41</v>
      </c>
      <c r="C58" s="73">
        <f>IF(OR(B53="No",B54="No",B55="No"),1,IF(A113&lt;=1,1,IF(A113=3,3,2)))</f>
        <v>1</v>
      </c>
      <c r="D58" s="28"/>
      <c r="E58" s="24"/>
      <c r="F58" s="24"/>
    </row>
    <row r="59" spans="1:6" ht="15.5" thickTop="1" thickBot="1" x14ac:dyDescent="0.4">
      <c r="A59" s="203"/>
      <c r="B59" s="71" t="s">
        <v>42</v>
      </c>
      <c r="C59" s="73">
        <f>IF(OR(C53=B101,C54=B101,C55=B101),1,IF(B113&lt;=1,1,IF(B113=3,3,2)))</f>
        <v>1</v>
      </c>
      <c r="D59" s="28"/>
      <c r="E59" s="24"/>
      <c r="F59" s="24"/>
    </row>
    <row r="60" spans="1:6" ht="15.5" thickTop="1" thickBot="1" x14ac:dyDescent="0.4">
      <c r="A60" s="204"/>
      <c r="B60" s="74" t="s">
        <v>43</v>
      </c>
      <c r="C60" s="62">
        <f>C57*'Performance Weighting'!$D$13+C58*'Performance Weighting'!$D$14+C59*'Performance Weighting'!$D$15</f>
        <v>1</v>
      </c>
      <c r="D60" s="27" t="str">
        <f>IF(C60&lt;='Performance Weighting'!$D$31,'Performance Weighting'!$B$31,IF(C60&gt;'Performance Weighting'!$D$30,'Performance Weighting'!$B$29,'Performance Weighting'!$B$30))</f>
        <v xml:space="preserve">Unacceptable </v>
      </c>
      <c r="E60" s="24"/>
      <c r="F60" s="24"/>
    </row>
    <row r="62" spans="1:6" s="5" customFormat="1" x14ac:dyDescent="0.35">
      <c r="A62" s="20"/>
      <c r="B62" s="75"/>
      <c r="C62" s="76"/>
      <c r="D62" s="16"/>
      <c r="E62" s="16"/>
      <c r="F62" s="16"/>
    </row>
    <row r="92" spans="1:4" hidden="1" x14ac:dyDescent="0.35"/>
    <row r="93" spans="1:4" s="5" customFormat="1" ht="13" hidden="1" x14ac:dyDescent="0.3">
      <c r="A93" s="9" t="s">
        <v>15</v>
      </c>
      <c r="B93" s="9" t="s">
        <v>31</v>
      </c>
      <c r="C93" s="10" t="s">
        <v>16</v>
      </c>
      <c r="D93" s="9" t="s">
        <v>50</v>
      </c>
    </row>
    <row r="94" spans="1:4" s="5" customFormat="1" ht="13" hidden="1" x14ac:dyDescent="0.3">
      <c r="A94" s="9" t="s">
        <v>17</v>
      </c>
      <c r="B94" s="9" t="s">
        <v>32</v>
      </c>
      <c r="C94" s="10" t="s">
        <v>18</v>
      </c>
      <c r="D94" s="9" t="s">
        <v>51</v>
      </c>
    </row>
    <row r="95" spans="1:4" s="5" customFormat="1" ht="13" hidden="1" x14ac:dyDescent="0.3">
      <c r="A95" s="9" t="s">
        <v>19</v>
      </c>
      <c r="B95" s="9" t="s">
        <v>29</v>
      </c>
      <c r="C95" s="10" t="s">
        <v>20</v>
      </c>
      <c r="D95" s="9" t="s">
        <v>52</v>
      </c>
    </row>
    <row r="96" spans="1:4" s="5" customFormat="1" ht="13" hidden="1" x14ac:dyDescent="0.3">
      <c r="A96" s="9" t="s">
        <v>22</v>
      </c>
      <c r="B96" s="9" t="s">
        <v>9</v>
      </c>
      <c r="C96" s="10" t="s">
        <v>23</v>
      </c>
    </row>
    <row r="97" spans="1:4" s="5" customFormat="1" ht="13" hidden="1" x14ac:dyDescent="0.3">
      <c r="A97" s="9" t="s">
        <v>24</v>
      </c>
      <c r="B97" s="9" t="s">
        <v>30</v>
      </c>
      <c r="C97" s="10"/>
      <c r="D97" s="9"/>
    </row>
    <row r="98" spans="1:4" s="5" customFormat="1" ht="13" hidden="1" x14ac:dyDescent="0.3">
      <c r="A98" s="9" t="s">
        <v>3</v>
      </c>
      <c r="B98" s="9" t="s">
        <v>3</v>
      </c>
      <c r="C98" s="10"/>
      <c r="D98" s="9"/>
    </row>
    <row r="99" spans="1:4" s="5" customFormat="1" ht="13" hidden="1" x14ac:dyDescent="0.3">
      <c r="A99" s="9" t="s">
        <v>1</v>
      </c>
      <c r="B99" s="9" t="s">
        <v>37</v>
      </c>
      <c r="C99" s="10"/>
      <c r="D99" s="9"/>
    </row>
    <row r="100" spans="1:4" s="5" customFormat="1" ht="13" hidden="1" x14ac:dyDescent="0.3">
      <c r="A100" s="9" t="s">
        <v>28</v>
      </c>
      <c r="B100" s="9" t="s">
        <v>36</v>
      </c>
      <c r="C100" s="10"/>
      <c r="D100" s="9"/>
    </row>
    <row r="101" spans="1:4" s="5" customFormat="1" ht="13" hidden="1" x14ac:dyDescent="0.3">
      <c r="A101" s="9" t="s">
        <v>2</v>
      </c>
      <c r="B101" s="9" t="s">
        <v>35</v>
      </c>
      <c r="C101" s="10"/>
    </row>
    <row r="102" spans="1:4" s="5" customFormat="1" ht="13" hidden="1" x14ac:dyDescent="0.3">
      <c r="A102" s="9"/>
      <c r="B102" s="9">
        <f>C109-C103</f>
        <v>730</v>
      </c>
      <c r="C102" s="10"/>
      <c r="D102" s="9"/>
    </row>
    <row r="103" spans="1:4" s="5" customFormat="1" ht="13" hidden="1" x14ac:dyDescent="0.3">
      <c r="A103" s="11">
        <f>IF($B$53=A99,3,IF($B$53=A101,"1",IF($B$53=A100,2,1)))</f>
        <v>1</v>
      </c>
      <c r="B103" s="11">
        <f>IF($C$53=B99,3,IF($C$53=B101,"1",IF($C$53=B100,2,1)))</f>
        <v>1</v>
      </c>
      <c r="C103" s="13">
        <v>43311</v>
      </c>
      <c r="D103" s="12">
        <v>43311</v>
      </c>
    </row>
    <row r="104" spans="1:4" s="5" customFormat="1" ht="13" hidden="1" x14ac:dyDescent="0.3">
      <c r="A104" s="11">
        <f>IF($B$54=A99,3,IF($B$54=A101,"1",IF($B$54=A100,2,1)))</f>
        <v>1</v>
      </c>
      <c r="B104" s="11">
        <f>IF($C$54=B99,3,IF($C$54=B101,"1",IF($C$54=B100,2,1)))</f>
        <v>1</v>
      </c>
      <c r="C104" s="10">
        <v>273</v>
      </c>
      <c r="D104" s="9">
        <f>D105*C104/C105</f>
        <v>1092</v>
      </c>
    </row>
    <row r="105" spans="1:4" s="5" customFormat="1" ht="13" hidden="1" x14ac:dyDescent="0.3">
      <c r="A105" s="11"/>
      <c r="B105" s="11"/>
      <c r="C105" s="15">
        <v>0.25</v>
      </c>
      <c r="D105" s="14">
        <v>1</v>
      </c>
    </row>
    <row r="106" spans="1:4" s="5" customFormat="1" ht="13" hidden="1" x14ac:dyDescent="0.3">
      <c r="A106" s="11"/>
      <c r="B106" s="11"/>
      <c r="C106" s="10">
        <f>D109-D103</f>
        <v>289</v>
      </c>
      <c r="D106" s="9"/>
    </row>
    <row r="107" spans="1:4" s="5" customFormat="1" ht="13" hidden="1" x14ac:dyDescent="0.3">
      <c r="A107" s="11"/>
      <c r="B107" s="11"/>
      <c r="C107" s="10"/>
      <c r="D107" s="9"/>
    </row>
    <row r="108" spans="1:4" s="5" customFormat="1" ht="13" hidden="1" x14ac:dyDescent="0.3">
      <c r="A108" s="11"/>
      <c r="B108" s="11"/>
      <c r="C108" s="10"/>
      <c r="D108" s="9"/>
    </row>
    <row r="109" spans="1:4" s="5" customFormat="1" ht="13" hidden="1" x14ac:dyDescent="0.3">
      <c r="A109" s="11"/>
      <c r="B109" s="11"/>
      <c r="C109" s="13">
        <v>44041</v>
      </c>
      <c r="D109" s="12">
        <v>43600</v>
      </c>
    </row>
    <row r="110" spans="1:4" s="5" customFormat="1" ht="13" hidden="1" x14ac:dyDescent="0.3">
      <c r="A110" s="11"/>
      <c r="B110" s="11"/>
      <c r="C110" s="10"/>
      <c r="D110" s="9"/>
    </row>
    <row r="111" spans="1:4" s="5" customFormat="1" ht="13" hidden="1" x14ac:dyDescent="0.3">
      <c r="A111" s="11"/>
      <c r="B111" s="11"/>
      <c r="C111" s="10"/>
      <c r="D111" s="9"/>
    </row>
    <row r="112" spans="1:4" s="5" customFormat="1" ht="13" hidden="1" x14ac:dyDescent="0.3">
      <c r="A112" s="11">
        <f>IF($B$55=A99,3,IF($B$55=A101,"1",IF($B$55=A100,2,)))</f>
        <v>0</v>
      </c>
      <c r="B112" s="11">
        <f>IF($C$55=B99,3,IF($C$55=B101,"1",IF($C$55=B100,2,)))</f>
        <v>0</v>
      </c>
      <c r="C112" s="10"/>
      <c r="D112" s="9"/>
    </row>
    <row r="113" spans="1:4" s="5" customFormat="1" ht="13" hidden="1" x14ac:dyDescent="0.3">
      <c r="A113" s="9">
        <f>(A103+A104+A112)/3</f>
        <v>0.66666666666666663</v>
      </c>
      <c r="B113" s="9">
        <f>(B103+B104+B112)/3</f>
        <v>0.66666666666666663</v>
      </c>
      <c r="C113" s="8"/>
      <c r="D113" s="7"/>
    </row>
    <row r="114" spans="1:4" hidden="1" x14ac:dyDescent="0.35"/>
  </sheetData>
  <mergeCells count="10">
    <mergeCell ref="A38:A39"/>
    <mergeCell ref="A40:A42"/>
    <mergeCell ref="A57:A60"/>
    <mergeCell ref="A22:A37"/>
    <mergeCell ref="B1:F1"/>
    <mergeCell ref="B2:D2"/>
    <mergeCell ref="A46:A50"/>
    <mergeCell ref="A18:A21"/>
    <mergeCell ref="E10:F10"/>
    <mergeCell ref="A3:A15"/>
  </mergeCells>
  <conditionalFormatting sqref="C18:C22 E18:E22 C24:C25 E24:E25 E27:E40 C27:C40 C43:C50 E43:E50">
    <cfRule type="cellIs" dxfId="23" priority="14" operator="equal">
      <formula>"No"</formula>
    </cfRule>
    <cfRule type="cellIs" dxfId="22" priority="15" operator="equal">
      <formula>"Yes"</formula>
    </cfRule>
  </conditionalFormatting>
  <conditionalFormatting sqref="C18:C22 E18:E22 C24:C25 E24:E25 E27:E40 C27:C40 C43:C50 E43:E50">
    <cfRule type="cellIs" dxfId="21" priority="13" operator="equal">
      <formula>"Select"</formula>
    </cfRule>
  </conditionalFormatting>
  <conditionalFormatting sqref="C23">
    <cfRule type="cellIs" dxfId="20" priority="11" operator="equal">
      <formula>"No"</formula>
    </cfRule>
    <cfRule type="cellIs" dxfId="19" priority="12" operator="equal">
      <formula>"Yes"</formula>
    </cfRule>
  </conditionalFormatting>
  <conditionalFormatting sqref="C23">
    <cfRule type="cellIs" dxfId="18" priority="10" operator="equal">
      <formula>"Select"</formula>
    </cfRule>
  </conditionalFormatting>
  <conditionalFormatting sqref="E23">
    <cfRule type="cellIs" dxfId="17" priority="8" operator="equal">
      <formula>"No"</formula>
    </cfRule>
    <cfRule type="cellIs" dxfId="16" priority="9" operator="equal">
      <formula>"Yes"</formula>
    </cfRule>
  </conditionalFormatting>
  <conditionalFormatting sqref="E23">
    <cfRule type="cellIs" dxfId="15" priority="7" operator="equal">
      <formula>"Select"</formula>
    </cfRule>
  </conditionalFormatting>
  <conditionalFormatting sqref="C41:C42">
    <cfRule type="cellIs" dxfId="14" priority="5" operator="equal">
      <formula>"No"</formula>
    </cfRule>
    <cfRule type="cellIs" dxfId="13" priority="6" operator="equal">
      <formula>"Yes"</formula>
    </cfRule>
  </conditionalFormatting>
  <conditionalFormatting sqref="C41:C42">
    <cfRule type="cellIs" dxfId="12" priority="4" operator="equal">
      <formula>"Select"</formula>
    </cfRule>
  </conditionalFormatting>
  <conditionalFormatting sqref="E41:E42">
    <cfRule type="cellIs" dxfId="11" priority="2" operator="equal">
      <formula>"No"</formula>
    </cfRule>
    <cfRule type="cellIs" dxfId="10" priority="3" operator="equal">
      <formula>"Yes"</formula>
    </cfRule>
  </conditionalFormatting>
  <conditionalFormatting sqref="E41:E42">
    <cfRule type="cellIs" dxfId="9" priority="1" operator="equal">
      <formula>"Select"</formula>
    </cfRule>
  </conditionalFormatting>
  <dataValidations count="8">
    <dataValidation type="list" allowBlank="1" showInputMessage="1" showErrorMessage="1" sqref="C53:C55" xr:uid="{8DBDD66A-9C58-400F-A22D-BDE527A40514}">
      <formula1>$B$98:$B$101</formula1>
    </dataValidation>
    <dataValidation type="list" allowBlank="1" showInputMessage="1" showErrorMessage="1" sqref="B53:B55" xr:uid="{FE3D5A8A-D5DF-4115-9D98-5517C963C44A}">
      <formula1>$A$98:$A$101</formula1>
    </dataValidation>
    <dataValidation type="list" allowBlank="1" showInputMessage="1" showErrorMessage="1" sqref="C47:C50 C18 C24:C25 C33:C36 E18 E24:E25 E33:E36 E20:E22 C20:C22 C27:C31 E27:E31 C43 C40 E40 E43" xr:uid="{07352122-99D9-4210-9292-7BA626B325E6}">
      <formula1>"Select,Yes,No"</formula1>
    </dataValidation>
    <dataValidation type="list" allowBlank="1" showInputMessage="1" showErrorMessage="1" sqref="C23 E23" xr:uid="{84264FBE-6704-46D7-B142-CB9B72E101E7}">
      <formula1>"Select,Cash,Accrual,Modified Cash, Modified Accrual"</formula1>
    </dataValidation>
    <dataValidation type="list" allowBlank="1" showInputMessage="1" showErrorMessage="1" sqref="C32 E32" xr:uid="{C88268C7-F834-4C26-B477-AC6E512673C6}">
      <formula1>"Select,ISA,ISSAI,USGAAS,Other"</formula1>
    </dataValidation>
    <dataValidation type="list" allowBlank="1" showInputMessage="1" showErrorMessage="1" sqref="C19 C37:C39 C44:C50 E19 E37:E39 E44:E50" xr:uid="{CB7CAF17-C0BB-4378-95A6-88A4F04F6643}">
      <formula1>"Select,Yes,No,N/A"</formula1>
    </dataValidation>
    <dataValidation type="list" allowBlank="1" showInputMessage="1" showErrorMessage="1" sqref="C23 E23" xr:uid="{BE660173-E1F9-4E85-8AE9-C3AC5D505640}">
      <formula1>"Select, Cash, Accruals, Modified Cash, Modified Accrual"</formula1>
    </dataValidation>
    <dataValidation type="list" allowBlank="1" showInputMessage="1" showErrorMessage="1" sqref="C41:C42 E41:E42" xr:uid="{42A04081-3CA6-465E-A211-36D5F570F862}">
      <formula1>"Select,Yes,No,Partially"</formula1>
    </dataValidation>
  </dataValidations>
  <pageMargins left="0.7" right="0.7" top="0.75" bottom="0.75" header="0.3" footer="0.3"/>
  <pageSetup paperSize="8" scale="59" fitToHeight="2" orientation="portrait" r:id="rId1"/>
  <rowBreaks count="1" manualBreakCount="1">
    <brk id="39" max="5"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BFC289-D918-4E45-BDE5-D578529A3E09}">
  <sheetPr codeName="Sheet2">
    <tabColor theme="1"/>
  </sheetPr>
  <dimension ref="A1:F32"/>
  <sheetViews>
    <sheetView topLeftCell="A4" zoomScaleNormal="100" workbookViewId="0">
      <selection activeCell="G36" sqref="G36"/>
    </sheetView>
  </sheetViews>
  <sheetFormatPr defaultColWidth="8.90625" defaultRowHeight="15.5" x14ac:dyDescent="0.3"/>
  <cols>
    <col min="1" max="1" width="18.6328125" style="2" customWidth="1"/>
    <col min="2" max="2" width="32.90625" style="1" customWidth="1"/>
    <col min="3" max="3" width="35.6328125" style="1" customWidth="1"/>
    <col min="4" max="16384" width="8.90625" style="1"/>
  </cols>
  <sheetData>
    <row r="1" spans="1:6" x14ac:dyDescent="0.3">
      <c r="A1" s="3"/>
    </row>
    <row r="4" spans="1:6" s="5" customFormat="1" ht="14.5" x14ac:dyDescent="0.35">
      <c r="A4" s="20" t="s">
        <v>44</v>
      </c>
      <c r="B4" s="75"/>
      <c r="C4" s="76"/>
      <c r="D4" s="16"/>
      <c r="E4" s="16"/>
      <c r="F4" s="16"/>
    </row>
    <row r="5" spans="1:6" s="5" customFormat="1" ht="14.5" x14ac:dyDescent="0.35">
      <c r="A5" s="16" t="s">
        <v>45</v>
      </c>
      <c r="B5" s="16"/>
      <c r="C5" s="6"/>
      <c r="E5" s="20"/>
      <c r="F5" s="20"/>
    </row>
    <row r="6" spans="1:6" s="5" customFormat="1" ht="14.5" x14ac:dyDescent="0.35">
      <c r="A6" s="89" t="s">
        <v>46</v>
      </c>
      <c r="B6" s="89" t="s">
        <v>33</v>
      </c>
      <c r="C6" s="88" t="s">
        <v>10</v>
      </c>
      <c r="E6" s="22"/>
      <c r="F6" s="22"/>
    </row>
    <row r="7" spans="1:6" s="5" customFormat="1" ht="14.5" x14ac:dyDescent="0.35">
      <c r="A7" s="22">
        <v>1</v>
      </c>
      <c r="B7" s="22">
        <v>1</v>
      </c>
      <c r="C7" s="23">
        <v>1</v>
      </c>
      <c r="E7" s="22"/>
      <c r="F7" s="22"/>
    </row>
    <row r="8" spans="1:6" s="5" customFormat="1" ht="14.5" x14ac:dyDescent="0.35">
      <c r="A8" s="22">
        <v>2</v>
      </c>
      <c r="B8" s="22">
        <v>2</v>
      </c>
      <c r="C8" s="23">
        <v>2</v>
      </c>
      <c r="E8" s="22"/>
      <c r="F8" s="22"/>
    </row>
    <row r="9" spans="1:6" s="5" customFormat="1" ht="14.5" x14ac:dyDescent="0.35">
      <c r="A9" s="22">
        <v>3</v>
      </c>
      <c r="B9" s="22">
        <v>3</v>
      </c>
      <c r="C9" s="21">
        <v>3</v>
      </c>
      <c r="E9" s="16"/>
      <c r="F9" s="16"/>
    </row>
    <row r="10" spans="1:6" s="5" customFormat="1" ht="14.5" x14ac:dyDescent="0.35">
      <c r="C10" s="6"/>
      <c r="D10" s="16"/>
      <c r="E10" s="16"/>
      <c r="F10" s="16"/>
    </row>
    <row r="11" spans="1:6" s="5" customFormat="1" ht="14.5" x14ac:dyDescent="0.35">
      <c r="A11" s="16"/>
      <c r="B11" s="16"/>
      <c r="C11" s="83" t="s">
        <v>47</v>
      </c>
      <c r="D11" s="16"/>
      <c r="E11" s="20"/>
      <c r="F11" s="20"/>
    </row>
    <row r="12" spans="1:6" s="5" customFormat="1" ht="14.5" x14ac:dyDescent="0.35">
      <c r="A12" s="18" t="s">
        <v>46</v>
      </c>
      <c r="B12" s="16"/>
      <c r="C12" s="82" t="s">
        <v>48</v>
      </c>
      <c r="D12" s="20" t="s">
        <v>49</v>
      </c>
      <c r="E12" s="16"/>
      <c r="F12" s="19"/>
    </row>
    <row r="13" spans="1:6" s="5" customFormat="1" ht="14.5" x14ac:dyDescent="0.35">
      <c r="A13" s="16">
        <v>1</v>
      </c>
      <c r="B13" s="16" t="s">
        <v>50</v>
      </c>
      <c r="C13" s="83" t="s">
        <v>46</v>
      </c>
      <c r="D13" s="19">
        <v>0.1</v>
      </c>
      <c r="E13" s="16"/>
      <c r="F13" s="19"/>
    </row>
    <row r="14" spans="1:6" s="5" customFormat="1" ht="14.5" x14ac:dyDescent="0.35">
      <c r="A14" s="16">
        <v>2</v>
      </c>
      <c r="B14" s="16" t="s">
        <v>51</v>
      </c>
      <c r="C14" s="83" t="s">
        <v>33</v>
      </c>
      <c r="D14" s="19">
        <v>0.4</v>
      </c>
      <c r="E14" s="16"/>
      <c r="F14" s="19"/>
    </row>
    <row r="15" spans="1:6" s="5" customFormat="1" ht="14.5" x14ac:dyDescent="0.35">
      <c r="A15" s="16">
        <v>3</v>
      </c>
      <c r="B15" s="16" t="s">
        <v>52</v>
      </c>
      <c r="C15" s="83" t="s">
        <v>10</v>
      </c>
      <c r="D15" s="19">
        <v>0.5</v>
      </c>
      <c r="E15" s="16"/>
      <c r="F15" s="16"/>
    </row>
    <row r="16" spans="1:6" s="5" customFormat="1" ht="14.5" x14ac:dyDescent="0.35">
      <c r="A16" s="16"/>
      <c r="B16" s="16"/>
      <c r="C16" s="17"/>
      <c r="D16" s="16"/>
      <c r="E16" s="16"/>
      <c r="F16" s="16"/>
    </row>
    <row r="17" spans="1:6" s="5" customFormat="1" ht="14.5" x14ac:dyDescent="0.35">
      <c r="A17" s="18" t="s">
        <v>33</v>
      </c>
      <c r="B17" s="16"/>
      <c r="C17" s="17"/>
      <c r="D17" s="16"/>
      <c r="E17" s="16"/>
      <c r="F17" s="16"/>
    </row>
    <row r="18" spans="1:6" s="5" customFormat="1" ht="14.5" x14ac:dyDescent="0.35">
      <c r="A18" s="16">
        <v>1</v>
      </c>
      <c r="B18" s="16" t="s">
        <v>53</v>
      </c>
      <c r="C18" s="17"/>
      <c r="D18" s="16"/>
      <c r="E18" s="16"/>
      <c r="F18" s="16"/>
    </row>
    <row r="19" spans="1:6" s="5" customFormat="1" ht="14.5" x14ac:dyDescent="0.35">
      <c r="A19" s="16">
        <v>2</v>
      </c>
      <c r="B19" s="16" t="s">
        <v>54</v>
      </c>
      <c r="C19" s="17"/>
      <c r="D19" s="16"/>
      <c r="E19" s="16"/>
      <c r="F19" s="16"/>
    </row>
    <row r="20" spans="1:6" s="5" customFormat="1" ht="14.5" x14ac:dyDescent="0.35">
      <c r="A20" s="16">
        <v>3</v>
      </c>
      <c r="B20" s="16" t="s">
        <v>55</v>
      </c>
      <c r="C20" s="17"/>
      <c r="D20" s="16"/>
      <c r="E20" s="16"/>
      <c r="F20" s="16"/>
    </row>
    <row r="21" spans="1:6" s="5" customFormat="1" ht="14.5" x14ac:dyDescent="0.35">
      <c r="A21" s="16"/>
      <c r="B21" s="16"/>
      <c r="C21" s="17"/>
      <c r="D21" s="16"/>
      <c r="E21" s="16"/>
      <c r="F21" s="16"/>
    </row>
    <row r="22" spans="1:6" s="5" customFormat="1" ht="14.5" x14ac:dyDescent="0.35">
      <c r="A22" s="18" t="s">
        <v>10</v>
      </c>
      <c r="B22" s="16"/>
      <c r="C22" s="17"/>
      <c r="D22" s="16"/>
      <c r="E22" s="16"/>
      <c r="F22" s="16"/>
    </row>
    <row r="23" spans="1:6" s="5" customFormat="1" ht="14.5" x14ac:dyDescent="0.35">
      <c r="A23" s="16">
        <v>1</v>
      </c>
      <c r="B23" s="16" t="s">
        <v>56</v>
      </c>
      <c r="C23" s="17"/>
      <c r="D23" s="16"/>
      <c r="E23" s="16"/>
      <c r="F23" s="16"/>
    </row>
    <row r="24" spans="1:6" s="5" customFormat="1" ht="14.5" x14ac:dyDescent="0.35">
      <c r="A24" s="16">
        <v>2</v>
      </c>
      <c r="B24" s="16" t="s">
        <v>57</v>
      </c>
      <c r="C24" s="17"/>
      <c r="D24" s="16"/>
      <c r="E24" s="16"/>
      <c r="F24" s="16"/>
    </row>
    <row r="25" spans="1:6" s="5" customFormat="1" ht="14.5" x14ac:dyDescent="0.35">
      <c r="A25" s="16">
        <v>3</v>
      </c>
      <c r="B25" s="16" t="s">
        <v>58</v>
      </c>
      <c r="C25" s="17"/>
      <c r="D25" s="16"/>
      <c r="E25" s="16"/>
      <c r="F25" s="16"/>
    </row>
    <row r="26" spans="1:6" s="5" customFormat="1" ht="14.5" x14ac:dyDescent="0.35">
      <c r="A26" s="16"/>
      <c r="B26" s="16"/>
      <c r="C26" s="17"/>
      <c r="D26" s="16"/>
      <c r="E26" s="16"/>
      <c r="F26" s="16"/>
    </row>
    <row r="27" spans="1:6" s="5" customFormat="1" ht="14.5" x14ac:dyDescent="0.35">
      <c r="A27" s="70" t="s">
        <v>59</v>
      </c>
      <c r="B27" s="16"/>
      <c r="C27" s="17"/>
      <c r="D27" s="16"/>
      <c r="E27" s="16"/>
      <c r="F27" s="16"/>
    </row>
    <row r="28" spans="1:6" s="5" customFormat="1" ht="14.5" x14ac:dyDescent="0.35">
      <c r="A28" s="16"/>
      <c r="B28" s="16"/>
      <c r="C28" s="17"/>
      <c r="D28" s="16"/>
      <c r="E28" s="16"/>
      <c r="F28" s="16"/>
    </row>
    <row r="29" spans="1:6" s="5" customFormat="1" ht="14.5" x14ac:dyDescent="0.35">
      <c r="A29" s="16"/>
      <c r="B29" s="16" t="s">
        <v>60</v>
      </c>
      <c r="C29" s="17" t="s">
        <v>61</v>
      </c>
      <c r="D29" s="16"/>
      <c r="E29" s="16"/>
      <c r="F29" s="16"/>
    </row>
    <row r="30" spans="1:6" s="5" customFormat="1" ht="14.5" x14ac:dyDescent="0.35">
      <c r="A30" s="16"/>
      <c r="B30" s="16" t="s">
        <v>62</v>
      </c>
      <c r="C30" s="17" t="s">
        <v>63</v>
      </c>
      <c r="D30" s="16">
        <v>2.2000000000000002</v>
      </c>
      <c r="E30" s="16"/>
      <c r="F30" s="16"/>
    </row>
    <row r="31" spans="1:6" s="5" customFormat="1" ht="14.5" x14ac:dyDescent="0.35">
      <c r="A31" s="16"/>
      <c r="B31" s="16" t="s">
        <v>64</v>
      </c>
      <c r="C31" s="17" t="s">
        <v>65</v>
      </c>
      <c r="D31" s="16">
        <v>1.5</v>
      </c>
    </row>
    <row r="32" spans="1:6" s="4" customFormat="1" ht="14.5" x14ac:dyDescent="0.35">
      <c r="A32" s="5"/>
      <c r="B32" s="5"/>
      <c r="C32" s="6"/>
      <c r="D32" s="5"/>
      <c r="E32" s="5"/>
      <c r="F32" s="5"/>
    </row>
  </sheetData>
  <pageMargins left="0.7" right="0.7" top="0.75" bottom="0.75" header="0.3" footer="0.3"/>
  <tableParts count="2">
    <tablePart r:id="rId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62C881-DBDA-477C-A6B3-4C35BC6DB7A8}">
  <dimension ref="A1:AE34"/>
  <sheetViews>
    <sheetView topLeftCell="A7" workbookViewId="0">
      <selection activeCell="B27" sqref="B27"/>
    </sheetView>
  </sheetViews>
  <sheetFormatPr defaultColWidth="8.6328125" defaultRowHeight="14.5" x14ac:dyDescent="0.35"/>
  <cols>
    <col min="1" max="1" width="18.1796875" style="120" customWidth="1"/>
    <col min="2" max="2" width="74.453125" style="120" customWidth="1"/>
    <col min="3" max="3" width="12.54296875" style="120" customWidth="1"/>
    <col min="4" max="4" width="45.6328125" style="120" customWidth="1"/>
    <col min="5" max="16384" width="8.6328125" style="120"/>
  </cols>
  <sheetData>
    <row r="1" spans="1:4" ht="31" customHeight="1" x14ac:dyDescent="0.35">
      <c r="B1" s="219" t="s">
        <v>207</v>
      </c>
      <c r="C1" s="219"/>
      <c r="D1" s="219"/>
    </row>
    <row r="2" spans="1:4" ht="15" thickBot="1" x14ac:dyDescent="0.4">
      <c r="A2" s="197" t="s">
        <v>69</v>
      </c>
      <c r="B2" s="60" t="s">
        <v>117</v>
      </c>
      <c r="C2" s="109"/>
    </row>
    <row r="3" spans="1:4" ht="15" thickBot="1" x14ac:dyDescent="0.4">
      <c r="A3" s="197"/>
      <c r="B3" s="60" t="s">
        <v>118</v>
      </c>
      <c r="C3" s="109"/>
    </row>
    <row r="4" spans="1:4" ht="15" thickBot="1" x14ac:dyDescent="0.4">
      <c r="A4" s="197"/>
      <c r="B4" s="60" t="s">
        <v>203</v>
      </c>
      <c r="C4" s="109"/>
    </row>
    <row r="5" spans="1:4" ht="15.65" customHeight="1" thickBot="1" x14ac:dyDescent="0.4">
      <c r="A5" s="197"/>
      <c r="B5" s="60" t="s">
        <v>153</v>
      </c>
      <c r="C5" s="109"/>
    </row>
    <row r="6" spans="1:4" ht="20.5" customHeight="1" thickBot="1" x14ac:dyDescent="0.4">
      <c r="A6" s="197"/>
      <c r="B6" s="60" t="s">
        <v>229</v>
      </c>
      <c r="C6" s="109"/>
    </row>
    <row r="7" spans="1:4" ht="20.5" customHeight="1" thickBot="1" x14ac:dyDescent="0.4">
      <c r="A7" s="197"/>
      <c r="B7" s="60" t="s">
        <v>234</v>
      </c>
      <c r="C7" s="109"/>
    </row>
    <row r="8" spans="1:4" ht="18.649999999999999" customHeight="1" thickBot="1" x14ac:dyDescent="0.4">
      <c r="A8" s="197"/>
      <c r="B8" s="60" t="s">
        <v>230</v>
      </c>
      <c r="C8" s="109"/>
    </row>
    <row r="9" spans="1:4" ht="20.149999999999999" customHeight="1" thickBot="1" x14ac:dyDescent="0.4">
      <c r="A9" s="197"/>
      <c r="B9" s="60" t="s">
        <v>157</v>
      </c>
      <c r="C9" s="109"/>
    </row>
    <row r="10" spans="1:4" ht="15" thickBot="1" x14ac:dyDescent="0.4"/>
    <row r="11" spans="1:4" ht="30.65" customHeight="1" thickBot="1" x14ac:dyDescent="0.4">
      <c r="A11" s="93" t="s">
        <v>112</v>
      </c>
      <c r="B11" s="92" t="s">
        <v>111</v>
      </c>
      <c r="C11" s="119" t="s">
        <v>113</v>
      </c>
      <c r="D11" s="111" t="s">
        <v>160</v>
      </c>
    </row>
    <row r="12" spans="1:4" ht="34.5" customHeight="1" thickTop="1" thickBot="1" x14ac:dyDescent="0.4">
      <c r="A12" s="220" t="s">
        <v>233</v>
      </c>
      <c r="B12" s="40" t="s">
        <v>208</v>
      </c>
      <c r="C12" s="126" t="s">
        <v>3</v>
      </c>
      <c r="D12" s="40"/>
    </row>
    <row r="13" spans="1:4" ht="27.65" customHeight="1" thickTop="1" thickBot="1" x14ac:dyDescent="0.4">
      <c r="A13" s="193"/>
      <c r="B13" s="40" t="s">
        <v>209</v>
      </c>
      <c r="C13" s="126" t="s">
        <v>3</v>
      </c>
      <c r="D13" s="40"/>
    </row>
    <row r="14" spans="1:4" ht="45" customHeight="1" thickTop="1" thickBot="1" x14ac:dyDescent="0.4">
      <c r="A14" s="193"/>
      <c r="B14" s="40" t="s">
        <v>210</v>
      </c>
      <c r="C14" s="126" t="s">
        <v>3</v>
      </c>
      <c r="D14" s="40"/>
    </row>
    <row r="15" spans="1:4" ht="26.15" customHeight="1" thickTop="1" thickBot="1" x14ac:dyDescent="0.4">
      <c r="A15" s="193"/>
      <c r="B15" s="40" t="s">
        <v>211</v>
      </c>
      <c r="C15" s="134" t="s">
        <v>3</v>
      </c>
      <c r="D15" s="40"/>
    </row>
    <row r="16" spans="1:4" ht="31" customHeight="1" thickTop="1" thickBot="1" x14ac:dyDescent="0.4">
      <c r="A16" s="193"/>
      <c r="B16" s="40" t="s">
        <v>212</v>
      </c>
      <c r="C16" s="134" t="s">
        <v>3</v>
      </c>
      <c r="D16" s="40"/>
    </row>
    <row r="17" spans="1:31" ht="28" customHeight="1" thickTop="1" thickBot="1" x14ac:dyDescent="0.4">
      <c r="A17" s="193"/>
      <c r="B17" s="40" t="s">
        <v>213</v>
      </c>
      <c r="C17" s="134" t="s">
        <v>3</v>
      </c>
      <c r="D17" s="40"/>
    </row>
    <row r="18" spans="1:31" ht="23.15" customHeight="1" thickTop="1" thickBot="1" x14ac:dyDescent="0.4">
      <c r="A18" s="193"/>
      <c r="B18" s="40" t="s">
        <v>214</v>
      </c>
      <c r="C18" s="134" t="s">
        <v>3</v>
      </c>
      <c r="D18" s="40"/>
    </row>
    <row r="19" spans="1:31" ht="18.649999999999999" customHeight="1" thickTop="1" thickBot="1" x14ac:dyDescent="0.4">
      <c r="A19" s="221"/>
      <c r="B19" s="40" t="s">
        <v>231</v>
      </c>
      <c r="C19" s="134" t="s">
        <v>3</v>
      </c>
      <c r="D19" s="40"/>
    </row>
    <row r="20" spans="1:31" ht="15" thickTop="1" x14ac:dyDescent="0.35"/>
    <row r="21" spans="1:31" ht="29.5" customHeight="1" thickBot="1" x14ac:dyDescent="0.4">
      <c r="A21" s="188" t="s">
        <v>232</v>
      </c>
      <c r="B21" s="188"/>
      <c r="C21" s="188"/>
      <c r="D21" s="188"/>
    </row>
    <row r="22" spans="1:31" x14ac:dyDescent="0.35">
      <c r="A22" s="182"/>
      <c r="B22" s="183"/>
      <c r="C22" s="183"/>
      <c r="D22" s="183"/>
    </row>
    <row r="23" spans="1:31" x14ac:dyDescent="0.35">
      <c r="A23" s="184"/>
      <c r="B23" s="185"/>
      <c r="C23" s="185"/>
      <c r="D23" s="185"/>
    </row>
    <row r="24" spans="1:31" ht="15" thickBot="1" x14ac:dyDescent="0.4">
      <c r="A24" s="186"/>
      <c r="B24" s="187"/>
      <c r="C24" s="187"/>
      <c r="D24" s="187"/>
    </row>
    <row r="25" spans="1:31" ht="15" thickBot="1" x14ac:dyDescent="0.4">
      <c r="E25" s="103"/>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row>
    <row r="26" spans="1:31" s="103" customFormat="1" ht="20.5" customHeight="1" thickBot="1" x14ac:dyDescent="0.4">
      <c r="A26" s="175" t="s">
        <v>247</v>
      </c>
      <c r="B26" s="110" t="s">
        <v>258</v>
      </c>
      <c r="C26" s="113"/>
      <c r="D26" s="110" t="s">
        <v>151</v>
      </c>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row>
    <row r="27" spans="1:31" s="103" customFormat="1" ht="15" thickBot="1" x14ac:dyDescent="0.4">
      <c r="A27" s="176"/>
      <c r="B27" s="115">
        <v>1</v>
      </c>
      <c r="C27" s="113"/>
      <c r="D27" s="115">
        <v>1</v>
      </c>
      <c r="F27" s="37"/>
      <c r="G27" s="37"/>
      <c r="H27" s="37"/>
      <c r="I27" s="37"/>
      <c r="J27" s="37"/>
      <c r="K27" s="37"/>
      <c r="L27" s="37"/>
      <c r="M27" s="37"/>
      <c r="N27" s="37"/>
      <c r="O27" s="37"/>
      <c r="P27" s="37"/>
      <c r="Q27" s="37"/>
      <c r="R27" s="37"/>
      <c r="S27" s="37"/>
      <c r="T27" s="37"/>
      <c r="U27" s="37"/>
      <c r="V27" s="37"/>
      <c r="W27" s="37"/>
      <c r="X27" s="37"/>
      <c r="Y27" s="37"/>
      <c r="Z27" s="37"/>
      <c r="AA27" s="37"/>
      <c r="AB27" s="37"/>
      <c r="AC27" s="37"/>
      <c r="AD27" s="37"/>
      <c r="AE27" s="37"/>
    </row>
    <row r="28" spans="1:31" s="103" customFormat="1" ht="15" thickBot="1" x14ac:dyDescent="0.4">
      <c r="A28" s="176"/>
      <c r="B28" s="115">
        <v>2</v>
      </c>
      <c r="C28" s="113"/>
      <c r="D28" s="115">
        <v>2</v>
      </c>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row>
    <row r="29" spans="1:31" s="103" customFormat="1" ht="15" thickBot="1" x14ac:dyDescent="0.4">
      <c r="A29" s="176"/>
      <c r="B29" s="115">
        <v>3</v>
      </c>
      <c r="C29" s="113"/>
      <c r="D29" s="115">
        <v>3</v>
      </c>
      <c r="F29" s="37"/>
      <c r="G29" s="37"/>
      <c r="H29" s="37"/>
      <c r="I29" s="37"/>
      <c r="J29" s="37"/>
      <c r="K29" s="37"/>
      <c r="L29" s="37"/>
      <c r="M29" s="37"/>
      <c r="N29" s="37"/>
      <c r="O29" s="37"/>
      <c r="P29" s="37"/>
      <c r="Q29" s="37"/>
      <c r="R29" s="37"/>
      <c r="S29" s="37"/>
      <c r="T29" s="37"/>
      <c r="U29" s="37"/>
      <c r="V29" s="37"/>
      <c r="W29" s="37"/>
      <c r="X29" s="37"/>
      <c r="Y29" s="37"/>
      <c r="Z29" s="37"/>
      <c r="AA29" s="37"/>
      <c r="AB29" s="37"/>
      <c r="AC29" s="37"/>
      <c r="AD29" s="37"/>
      <c r="AE29" s="37"/>
    </row>
    <row r="30" spans="1:31" s="103" customFormat="1" ht="15" thickBot="1" x14ac:dyDescent="0.4">
      <c r="A30" s="176"/>
      <c r="B30" s="115">
        <v>4</v>
      </c>
      <c r="C30" s="113"/>
      <c r="D30" s="115">
        <v>4</v>
      </c>
      <c r="F30" s="37"/>
      <c r="G30" s="37"/>
      <c r="H30" s="37"/>
      <c r="I30" s="37"/>
      <c r="J30" s="37"/>
      <c r="K30" s="37"/>
      <c r="L30" s="37"/>
      <c r="M30" s="37"/>
      <c r="N30" s="37"/>
      <c r="O30" s="37"/>
      <c r="P30" s="37"/>
      <c r="Q30" s="37"/>
      <c r="R30" s="37"/>
      <c r="S30" s="37"/>
      <c r="T30" s="37"/>
      <c r="U30" s="37"/>
      <c r="V30" s="37"/>
      <c r="W30" s="37"/>
      <c r="X30" s="37"/>
      <c r="Y30" s="37"/>
      <c r="Z30" s="37"/>
      <c r="AA30" s="37"/>
      <c r="AB30" s="37"/>
      <c r="AC30" s="37"/>
      <c r="AD30" s="37"/>
      <c r="AE30" s="37"/>
    </row>
    <row r="31" spans="1:31" s="103" customFormat="1" ht="15" thickBot="1" x14ac:dyDescent="0.4">
      <c r="A31" s="176"/>
      <c r="B31" s="115">
        <v>5</v>
      </c>
      <c r="C31" s="113"/>
      <c r="D31" s="115">
        <v>5</v>
      </c>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row>
    <row r="32" spans="1:31" x14ac:dyDescent="0.35">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row>
    <row r="34" spans="1:1" x14ac:dyDescent="0.35">
      <c r="A34" s="98"/>
    </row>
  </sheetData>
  <mergeCells count="6">
    <mergeCell ref="B1:D1"/>
    <mergeCell ref="A26:A31"/>
    <mergeCell ref="A12:A19"/>
    <mergeCell ref="A2:A9"/>
    <mergeCell ref="A21:D21"/>
    <mergeCell ref="A22:D24"/>
  </mergeCells>
  <dataValidations count="2">
    <dataValidation type="list" allowBlank="1" showInputMessage="1" showErrorMessage="1" sqref="C12:C14" xr:uid="{239C693A-DE6F-4D47-A416-365D6E6BD01E}">
      <formula1>"Select, Yes, No, N/A"</formula1>
    </dataValidation>
    <dataValidation type="list" allowBlank="1" showInputMessage="1" showErrorMessage="1" sqref="C15:C19" xr:uid="{662A75AC-2CF4-4915-B5F1-97950FB45040}">
      <formula1>"Select, Yes, No-not started, No-in progress, N/A"</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C54CE4-B4C8-4BCE-ADCE-26CDDEE1DA91}">
  <dimension ref="A1:AE40"/>
  <sheetViews>
    <sheetView topLeftCell="A22" workbookViewId="0">
      <selection activeCell="B25" sqref="B25"/>
    </sheetView>
  </sheetViews>
  <sheetFormatPr defaultColWidth="8.6328125" defaultRowHeight="14.5" x14ac:dyDescent="0.35"/>
  <cols>
    <col min="1" max="1" width="16.08984375" style="120" customWidth="1"/>
    <col min="2" max="2" width="82.90625" style="120" customWidth="1"/>
    <col min="3" max="3" width="12.1796875" style="120" customWidth="1"/>
    <col min="4" max="4" width="45.6328125" style="120" customWidth="1"/>
    <col min="5" max="16384" width="8.6328125" style="120"/>
  </cols>
  <sheetData>
    <row r="1" spans="1:9" ht="31" customHeight="1" x14ac:dyDescent="0.35">
      <c r="B1" s="219" t="s">
        <v>215</v>
      </c>
      <c r="C1" s="219"/>
      <c r="D1" s="219"/>
    </row>
    <row r="2" spans="1:9" ht="15" thickBot="1" x14ac:dyDescent="0.4">
      <c r="A2" s="197" t="s">
        <v>69</v>
      </c>
      <c r="B2" s="60" t="s">
        <v>117</v>
      </c>
      <c r="C2" s="109"/>
      <c r="F2" s="133"/>
      <c r="G2" s="133"/>
      <c r="H2" s="133"/>
      <c r="I2" s="133"/>
    </row>
    <row r="3" spans="1:9" ht="15" thickBot="1" x14ac:dyDescent="0.4">
      <c r="A3" s="197"/>
      <c r="B3" s="60" t="s">
        <v>118</v>
      </c>
      <c r="C3" s="109"/>
      <c r="F3" s="133"/>
      <c r="G3" s="133"/>
      <c r="H3" s="133"/>
      <c r="I3" s="133"/>
    </row>
    <row r="4" spans="1:9" ht="15" thickBot="1" x14ac:dyDescent="0.4">
      <c r="A4" s="197"/>
      <c r="B4" s="60" t="s">
        <v>203</v>
      </c>
      <c r="C4" s="109"/>
      <c r="F4" s="133"/>
      <c r="G4" s="133"/>
      <c r="H4" s="133"/>
      <c r="I4" s="133"/>
    </row>
    <row r="5" spans="1:9" ht="15.65" customHeight="1" thickBot="1" x14ac:dyDescent="0.4">
      <c r="A5" s="197"/>
      <c r="B5" s="60" t="s">
        <v>153</v>
      </c>
      <c r="C5" s="109"/>
      <c r="F5" s="133"/>
      <c r="G5" s="133"/>
      <c r="H5" s="133"/>
      <c r="I5" s="133"/>
    </row>
    <row r="6" spans="1:9" ht="15.65" customHeight="1" thickBot="1" x14ac:dyDescent="0.4">
      <c r="A6" s="197"/>
      <c r="B6" s="60" t="s">
        <v>238</v>
      </c>
      <c r="C6" s="109"/>
      <c r="F6" s="133"/>
      <c r="G6" s="133"/>
      <c r="H6" s="133"/>
      <c r="I6" s="133"/>
    </row>
    <row r="7" spans="1:9" ht="20.5" customHeight="1" thickBot="1" x14ac:dyDescent="0.4">
      <c r="A7" s="197"/>
      <c r="B7" s="60" t="s">
        <v>229</v>
      </c>
      <c r="C7" s="109"/>
      <c r="F7" s="133"/>
      <c r="G7" s="133"/>
      <c r="H7" s="133"/>
      <c r="I7" s="133"/>
    </row>
    <row r="8" spans="1:9" ht="20.5" customHeight="1" thickBot="1" x14ac:dyDescent="0.4">
      <c r="A8" s="197"/>
      <c r="B8" s="60" t="s">
        <v>239</v>
      </c>
      <c r="C8" s="109"/>
      <c r="F8" s="118"/>
      <c r="G8" s="118"/>
      <c r="H8" s="118"/>
      <c r="I8" s="118"/>
    </row>
    <row r="9" spans="1:9" ht="20.5" customHeight="1" thickBot="1" x14ac:dyDescent="0.4">
      <c r="A9" s="197"/>
      <c r="B9" s="60" t="s">
        <v>240</v>
      </c>
      <c r="C9" s="109"/>
    </row>
    <row r="10" spans="1:9" ht="18.649999999999999" customHeight="1" thickBot="1" x14ac:dyDescent="0.4">
      <c r="A10" s="197"/>
      <c r="B10" s="60" t="s">
        <v>230</v>
      </c>
      <c r="C10" s="109"/>
    </row>
    <row r="11" spans="1:9" ht="20.149999999999999" customHeight="1" thickBot="1" x14ac:dyDescent="0.4">
      <c r="A11" s="197"/>
      <c r="B11" s="60" t="s">
        <v>157</v>
      </c>
      <c r="C11" s="109"/>
    </row>
    <row r="12" spans="1:9" ht="15" thickBot="1" x14ac:dyDescent="0.4"/>
    <row r="13" spans="1:9" ht="30.65" customHeight="1" thickBot="1" x14ac:dyDescent="0.4">
      <c r="A13" s="93"/>
      <c r="B13" s="92" t="s">
        <v>111</v>
      </c>
      <c r="C13" s="119" t="s">
        <v>113</v>
      </c>
      <c r="D13" s="111" t="s">
        <v>160</v>
      </c>
    </row>
    <row r="14" spans="1:9" ht="20.5" customHeight="1" thickTop="1" thickBot="1" x14ac:dyDescent="0.4">
      <c r="A14" s="195" t="s">
        <v>216</v>
      </c>
      <c r="B14" s="196"/>
      <c r="C14" s="196"/>
      <c r="D14" s="196"/>
    </row>
    <row r="15" spans="1:9" ht="49" customHeight="1" thickTop="1" thickBot="1" x14ac:dyDescent="0.4">
      <c r="A15" s="135"/>
      <c r="B15" s="40" t="s">
        <v>241</v>
      </c>
      <c r="C15" s="126" t="s">
        <v>3</v>
      </c>
      <c r="D15" s="40"/>
    </row>
    <row r="16" spans="1:9" ht="43" customHeight="1" thickTop="1" thickBot="1" x14ac:dyDescent="0.4">
      <c r="A16" s="136"/>
      <c r="B16" s="40" t="s">
        <v>217</v>
      </c>
      <c r="C16" s="126" t="s">
        <v>3</v>
      </c>
      <c r="D16" s="40"/>
    </row>
    <row r="17" spans="1:31" ht="18" customHeight="1" thickTop="1" thickBot="1" x14ac:dyDescent="0.4">
      <c r="A17" s="195" t="s">
        <v>218</v>
      </c>
      <c r="B17" s="196"/>
      <c r="C17" s="196"/>
      <c r="D17" s="196"/>
    </row>
    <row r="18" spans="1:31" ht="33" customHeight="1" thickTop="1" thickBot="1" x14ac:dyDescent="0.4">
      <c r="A18" s="222" t="s">
        <v>219</v>
      </c>
      <c r="B18" s="40" t="s">
        <v>220</v>
      </c>
      <c r="C18" s="137" t="s">
        <v>3</v>
      </c>
      <c r="D18" s="40"/>
    </row>
    <row r="19" spans="1:31" ht="48.65" customHeight="1" thickTop="1" thickBot="1" x14ac:dyDescent="0.4">
      <c r="A19" s="223"/>
      <c r="B19" s="40" t="s">
        <v>221</v>
      </c>
      <c r="C19" s="137" t="s">
        <v>3</v>
      </c>
      <c r="D19" s="40"/>
    </row>
    <row r="20" spans="1:31" ht="40" customHeight="1" thickTop="1" thickBot="1" x14ac:dyDescent="0.4">
      <c r="A20" s="223"/>
      <c r="B20" s="40" t="s">
        <v>222</v>
      </c>
      <c r="C20" s="137" t="s">
        <v>3</v>
      </c>
      <c r="D20" s="40"/>
    </row>
    <row r="21" spans="1:31" ht="39" customHeight="1" thickTop="1" thickBot="1" x14ac:dyDescent="0.4">
      <c r="A21" s="222" t="s">
        <v>223</v>
      </c>
      <c r="B21" s="40" t="s">
        <v>224</v>
      </c>
      <c r="C21" s="137" t="s">
        <v>3</v>
      </c>
      <c r="D21" s="40"/>
    </row>
    <row r="22" spans="1:31" ht="40.5" customHeight="1" thickTop="1" thickBot="1" x14ac:dyDescent="0.4">
      <c r="A22" s="223"/>
      <c r="B22" s="40" t="s">
        <v>225</v>
      </c>
      <c r="C22" s="137" t="s">
        <v>3</v>
      </c>
      <c r="D22" s="40"/>
    </row>
    <row r="23" spans="1:31" ht="56.15" customHeight="1" thickTop="1" thickBot="1" x14ac:dyDescent="0.4">
      <c r="A23" s="224" t="s">
        <v>235</v>
      </c>
      <c r="B23" s="40" t="s">
        <v>226</v>
      </c>
      <c r="C23" s="137" t="s">
        <v>3</v>
      </c>
      <c r="D23" s="40"/>
    </row>
    <row r="24" spans="1:31" ht="48" customHeight="1" thickTop="1" thickBot="1" x14ac:dyDescent="0.4">
      <c r="A24" s="225"/>
      <c r="B24" s="40" t="s">
        <v>227</v>
      </c>
      <c r="C24" s="137" t="s">
        <v>3</v>
      </c>
      <c r="D24" s="40"/>
    </row>
    <row r="25" spans="1:31" ht="40.5" customHeight="1" thickTop="1" thickBot="1" x14ac:dyDescent="0.4">
      <c r="A25" s="226"/>
      <c r="B25" s="40" t="s">
        <v>228</v>
      </c>
      <c r="C25" s="137" t="s">
        <v>3</v>
      </c>
      <c r="D25" s="40"/>
    </row>
    <row r="27" spans="1:31" ht="29.5" customHeight="1" thickBot="1" x14ac:dyDescent="0.4">
      <c r="A27" s="188" t="s">
        <v>236</v>
      </c>
      <c r="B27" s="188"/>
      <c r="C27" s="188"/>
      <c r="D27" s="188"/>
    </row>
    <row r="28" spans="1:31" x14ac:dyDescent="0.35">
      <c r="A28" s="182"/>
      <c r="B28" s="183"/>
      <c r="C28" s="183"/>
      <c r="D28" s="183"/>
    </row>
    <row r="29" spans="1:31" x14ac:dyDescent="0.35">
      <c r="A29" s="184"/>
      <c r="B29" s="185"/>
      <c r="C29" s="185"/>
      <c r="D29" s="185"/>
    </row>
    <row r="30" spans="1:31" ht="15" thickBot="1" x14ac:dyDescent="0.4">
      <c r="A30" s="186"/>
      <c r="B30" s="187"/>
      <c r="C30" s="187"/>
      <c r="D30" s="187"/>
    </row>
    <row r="31" spans="1:31" ht="15" thickBot="1" x14ac:dyDescent="0.4">
      <c r="E31" s="103"/>
      <c r="F31" s="37"/>
      <c r="G31" s="37"/>
      <c r="H31" s="37"/>
      <c r="I31" s="37"/>
      <c r="J31" s="37"/>
      <c r="K31" s="37"/>
      <c r="L31" s="37"/>
      <c r="M31" s="37"/>
      <c r="N31" s="37"/>
      <c r="O31" s="37"/>
      <c r="P31" s="37"/>
      <c r="Q31" s="37"/>
      <c r="R31" s="37"/>
      <c r="S31" s="37"/>
      <c r="T31" s="37"/>
      <c r="U31" s="37"/>
      <c r="V31" s="37"/>
      <c r="W31" s="37"/>
      <c r="X31" s="37"/>
      <c r="Y31" s="37"/>
      <c r="Z31" s="37"/>
      <c r="AA31" s="37"/>
      <c r="AB31" s="37"/>
      <c r="AC31" s="37"/>
      <c r="AD31" s="37"/>
      <c r="AE31" s="37"/>
    </row>
    <row r="32" spans="1:31" s="103" customFormat="1" ht="20.5" customHeight="1" thickBot="1" x14ac:dyDescent="0.4">
      <c r="A32" s="175" t="s">
        <v>237</v>
      </c>
      <c r="B32" s="110" t="s">
        <v>259</v>
      </c>
      <c r="C32" s="113"/>
      <c r="D32" s="110" t="s">
        <v>151</v>
      </c>
      <c r="F32" s="37"/>
      <c r="G32" s="37"/>
      <c r="H32" s="37"/>
      <c r="I32" s="37"/>
      <c r="J32" s="37"/>
      <c r="K32" s="37"/>
      <c r="L32" s="37"/>
      <c r="M32" s="37"/>
      <c r="N32" s="37"/>
      <c r="O32" s="37"/>
      <c r="P32" s="37"/>
      <c r="Q32" s="37"/>
      <c r="R32" s="37"/>
      <c r="S32" s="37"/>
      <c r="T32" s="37"/>
      <c r="U32" s="37"/>
      <c r="V32" s="37"/>
      <c r="W32" s="37"/>
      <c r="X32" s="37"/>
      <c r="Y32" s="37"/>
      <c r="Z32" s="37"/>
      <c r="AA32" s="37"/>
      <c r="AB32" s="37"/>
      <c r="AC32" s="37"/>
      <c r="AD32" s="37"/>
      <c r="AE32" s="37"/>
    </row>
    <row r="33" spans="1:31" s="103" customFormat="1" ht="15" thickBot="1" x14ac:dyDescent="0.4">
      <c r="A33" s="176"/>
      <c r="B33" s="115">
        <v>1</v>
      </c>
      <c r="C33" s="113"/>
      <c r="D33" s="115">
        <v>1</v>
      </c>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row>
    <row r="34" spans="1:31" s="103" customFormat="1" ht="15" thickBot="1" x14ac:dyDescent="0.4">
      <c r="A34" s="176"/>
      <c r="B34" s="115">
        <v>2</v>
      </c>
      <c r="C34" s="113"/>
      <c r="D34" s="115">
        <v>2</v>
      </c>
      <c r="F34" s="37"/>
      <c r="G34" s="37"/>
      <c r="H34" s="37"/>
      <c r="I34" s="37"/>
      <c r="J34" s="37"/>
      <c r="K34" s="37"/>
      <c r="L34" s="37"/>
      <c r="M34" s="37"/>
      <c r="N34" s="37"/>
      <c r="O34" s="37"/>
      <c r="P34" s="37"/>
      <c r="Q34" s="37"/>
      <c r="R34" s="37"/>
      <c r="S34" s="37"/>
      <c r="T34" s="37"/>
      <c r="U34" s="37"/>
      <c r="V34" s="37"/>
      <c r="W34" s="37"/>
      <c r="X34" s="37"/>
      <c r="Y34" s="37"/>
      <c r="Z34" s="37"/>
      <c r="AA34" s="37"/>
      <c r="AB34" s="37"/>
      <c r="AC34" s="37"/>
      <c r="AD34" s="37"/>
      <c r="AE34" s="37"/>
    </row>
    <row r="35" spans="1:31" s="103" customFormat="1" ht="15" thickBot="1" x14ac:dyDescent="0.4">
      <c r="A35" s="176"/>
      <c r="B35" s="115">
        <v>3</v>
      </c>
      <c r="C35" s="113"/>
      <c r="D35" s="115">
        <v>3</v>
      </c>
      <c r="F35" s="37"/>
      <c r="G35" s="37"/>
      <c r="H35" s="37"/>
      <c r="I35" s="37"/>
      <c r="J35" s="37"/>
      <c r="K35" s="37"/>
      <c r="L35" s="37"/>
      <c r="M35" s="37"/>
      <c r="N35" s="37"/>
      <c r="O35" s="37"/>
      <c r="P35" s="37"/>
      <c r="Q35" s="37"/>
      <c r="R35" s="37"/>
      <c r="S35" s="37"/>
      <c r="T35" s="37"/>
      <c r="U35" s="37"/>
      <c r="V35" s="37"/>
      <c r="W35" s="37"/>
      <c r="X35" s="37"/>
      <c r="Y35" s="37"/>
      <c r="Z35" s="37"/>
      <c r="AA35" s="37"/>
      <c r="AB35" s="37"/>
      <c r="AC35" s="37"/>
      <c r="AD35" s="37"/>
      <c r="AE35" s="37"/>
    </row>
    <row r="36" spans="1:31" s="103" customFormat="1" ht="15" thickBot="1" x14ac:dyDescent="0.4">
      <c r="A36" s="176"/>
      <c r="B36" s="115">
        <v>4</v>
      </c>
      <c r="C36" s="113"/>
      <c r="D36" s="115">
        <v>4</v>
      </c>
      <c r="F36" s="37"/>
      <c r="G36" s="37"/>
      <c r="H36" s="37"/>
      <c r="I36" s="37"/>
      <c r="J36" s="37"/>
      <c r="K36" s="37"/>
      <c r="L36" s="37"/>
      <c r="M36" s="37"/>
      <c r="N36" s="37"/>
      <c r="O36" s="37"/>
      <c r="P36" s="37"/>
      <c r="Q36" s="37"/>
      <c r="R36" s="37"/>
      <c r="S36" s="37"/>
      <c r="T36" s="37"/>
      <c r="U36" s="37"/>
      <c r="V36" s="37"/>
      <c r="W36" s="37"/>
      <c r="X36" s="37"/>
      <c r="Y36" s="37"/>
      <c r="Z36" s="37"/>
      <c r="AA36" s="37"/>
      <c r="AB36" s="37"/>
      <c r="AC36" s="37"/>
      <c r="AD36" s="37"/>
      <c r="AE36" s="37"/>
    </row>
    <row r="37" spans="1:31" s="103" customFormat="1" ht="15" thickBot="1" x14ac:dyDescent="0.4">
      <c r="A37" s="176"/>
      <c r="B37" s="115">
        <v>5</v>
      </c>
      <c r="C37" s="113"/>
      <c r="D37" s="115">
        <v>5</v>
      </c>
      <c r="F37" s="37"/>
      <c r="G37" s="37"/>
      <c r="H37" s="37"/>
      <c r="I37" s="37"/>
      <c r="J37" s="37"/>
      <c r="K37" s="37"/>
      <c r="L37" s="37"/>
      <c r="M37" s="37"/>
      <c r="N37" s="37"/>
      <c r="O37" s="37"/>
      <c r="P37" s="37"/>
      <c r="Q37" s="37"/>
      <c r="R37" s="37"/>
      <c r="S37" s="37"/>
      <c r="T37" s="37"/>
      <c r="U37" s="37"/>
      <c r="V37" s="37"/>
      <c r="W37" s="37"/>
      <c r="X37" s="37"/>
      <c r="Y37" s="37"/>
      <c r="Z37" s="37"/>
      <c r="AA37" s="37"/>
      <c r="AB37" s="37"/>
      <c r="AC37" s="37"/>
      <c r="AD37" s="37"/>
      <c r="AE37" s="37"/>
    </row>
    <row r="38" spans="1:31" x14ac:dyDescent="0.35">
      <c r="F38" s="37"/>
      <c r="G38" s="37"/>
      <c r="H38" s="37"/>
      <c r="I38" s="37"/>
      <c r="J38" s="37"/>
      <c r="K38" s="37"/>
      <c r="L38" s="37"/>
      <c r="M38" s="37"/>
      <c r="N38" s="37"/>
      <c r="O38" s="37"/>
      <c r="P38" s="37"/>
      <c r="Q38" s="37"/>
      <c r="R38" s="37"/>
      <c r="S38" s="37"/>
      <c r="T38" s="37"/>
      <c r="U38" s="37"/>
      <c r="V38" s="37"/>
      <c r="W38" s="37"/>
      <c r="X38" s="37"/>
      <c r="Y38" s="37"/>
      <c r="Z38" s="37"/>
      <c r="AA38" s="37"/>
      <c r="AB38" s="37"/>
      <c r="AC38" s="37"/>
      <c r="AD38" s="37"/>
      <c r="AE38" s="37"/>
    </row>
    <row r="40" spans="1:31" x14ac:dyDescent="0.35">
      <c r="A40" s="98"/>
    </row>
  </sheetData>
  <mergeCells count="10">
    <mergeCell ref="B1:D1"/>
    <mergeCell ref="A2:A11"/>
    <mergeCell ref="A27:D27"/>
    <mergeCell ref="A28:D30"/>
    <mergeCell ref="A32:A37"/>
    <mergeCell ref="A21:A22"/>
    <mergeCell ref="A23:A25"/>
    <mergeCell ref="A18:A20"/>
    <mergeCell ref="A17:D17"/>
    <mergeCell ref="A14:D14"/>
  </mergeCells>
  <dataValidations count="1">
    <dataValidation type="list" allowBlank="1" showInputMessage="1" showErrorMessage="1" sqref="C15:C16 C18:C25" xr:uid="{079D31A8-42BA-4897-869E-A56F21A078BD}">
      <formula1>"Select, Yes, No, N/A"</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LFA Role and Scope of Work</vt:lpstr>
      <vt:lpstr>1. Review of Audit ToR_SR Plan</vt:lpstr>
      <vt:lpstr>2. Auditor Selection </vt:lpstr>
      <vt:lpstr>3. Audit Planning</vt:lpstr>
      <vt:lpstr>4. Audit Exit</vt:lpstr>
      <vt:lpstr>5. Detailed Review Checklist</vt:lpstr>
      <vt:lpstr>Performance Weighting</vt:lpstr>
      <vt:lpstr>6. Follow up on Audit Findings</vt:lpstr>
      <vt:lpstr>7.Implementation of SR audit pl</vt:lpstr>
      <vt:lpstr>'1. Review of Audit ToR_SR Plan'!Print_Area</vt:lpstr>
      <vt:lpstr>'5. Detailed Review Checklist'!Print_Area</vt:lpstr>
      <vt:lpstr>'5. Detailed Review Checklist'!Print_Titles</vt:lpstr>
    </vt:vector>
  </TitlesOfParts>
  <Company>The Global Fund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Igor Forcieri</dc:creator>
  <cp:lastModifiedBy>Olena Tokar</cp:lastModifiedBy>
  <cp:lastPrinted>2020-10-23T14:40:29Z</cp:lastPrinted>
  <dcterms:created xsi:type="dcterms:W3CDTF">2019-08-13T07:37:38Z</dcterms:created>
  <dcterms:modified xsi:type="dcterms:W3CDTF">2020-11-24T09:20:24Z</dcterms:modified>
</cp:coreProperties>
</file>