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15480" windowHeight="11895" activeTab="0"/>
  </bookViews>
  <sheets>
    <sheet name="TRP Category Breakdown" sheetId="1" r:id="rId1"/>
  </sheets>
  <definedNames>
    <definedName name="_xlnm.Print_Area" localSheetId="0">'TRP Category Breakdown'!$A$1:$J$202</definedName>
  </definedNames>
  <calcPr fullCalcOnLoad="1"/>
</workbook>
</file>

<file path=xl/sharedStrings.xml><?xml version="1.0" encoding="utf-8"?>
<sst xmlns="http://schemas.openxmlformats.org/spreadsheetml/2006/main" count="921" uniqueCount="234">
  <si>
    <t>PTS ID</t>
  </si>
  <si>
    <t>GFProjNum</t>
  </si>
  <si>
    <t>Source</t>
  </si>
  <si>
    <t>Country</t>
  </si>
  <si>
    <t>Component</t>
  </si>
  <si>
    <t>Requested Yr 1</t>
  </si>
  <si>
    <t>Total 2 Years</t>
  </si>
  <si>
    <t>CIV-303-003</t>
  </si>
  <si>
    <t>NGO</t>
  </si>
  <si>
    <t>Cote D Ivoire</t>
  </si>
  <si>
    <t>Africa</t>
  </si>
  <si>
    <t>HIV/AIDS</t>
  </si>
  <si>
    <t>HTI-303-003</t>
  </si>
  <si>
    <t>CCM</t>
  </si>
  <si>
    <t>Haiti</t>
  </si>
  <si>
    <t>America</t>
  </si>
  <si>
    <t>Tuberculosis</t>
  </si>
  <si>
    <t>LBR-303-002</t>
  </si>
  <si>
    <t>Liberia</t>
  </si>
  <si>
    <t>Malaria</t>
  </si>
  <si>
    <t>Ser-303-004</t>
  </si>
  <si>
    <t>Serbia</t>
  </si>
  <si>
    <t>Europe</t>
  </si>
  <si>
    <t>SOM-303-005</t>
  </si>
  <si>
    <t>Somalia</t>
  </si>
  <si>
    <t>Total 5 Years</t>
  </si>
  <si>
    <t>No.</t>
  </si>
  <si>
    <t>Category 1</t>
  </si>
  <si>
    <t>WHO Region</t>
  </si>
  <si>
    <t>Cote D'Ivoire</t>
  </si>
  <si>
    <t>DZA-303-002</t>
  </si>
  <si>
    <t>Algeria</t>
  </si>
  <si>
    <t>Eastern Mediterranean Region</t>
  </si>
  <si>
    <t>Ban-303-004</t>
  </si>
  <si>
    <t>Bangladesh</t>
  </si>
  <si>
    <t>South East Asia</t>
  </si>
  <si>
    <t>BLR-303-003</t>
  </si>
  <si>
    <t>Belarus</t>
  </si>
  <si>
    <t>Bel-303-005</t>
  </si>
  <si>
    <t>Belize</t>
  </si>
  <si>
    <t>Bol-303-002</t>
  </si>
  <si>
    <t>Bolivia</t>
  </si>
  <si>
    <t>CMR-303-004</t>
  </si>
  <si>
    <t>Cameroon</t>
  </si>
  <si>
    <t>Chn-303-002</t>
  </si>
  <si>
    <t>China</t>
  </si>
  <si>
    <t>Western Pacific Region</t>
  </si>
  <si>
    <t>Com-303-003</t>
  </si>
  <si>
    <t>Comores</t>
  </si>
  <si>
    <t>ZAR-303-007</t>
  </si>
  <si>
    <t>Congo (Kinshasa)</t>
  </si>
  <si>
    <t>CIV-303-010</t>
  </si>
  <si>
    <t>DMR-303-002</t>
  </si>
  <si>
    <t>Dominican Republic</t>
  </si>
  <si>
    <t>TMP-303-002</t>
  </si>
  <si>
    <t>East Timor</t>
  </si>
  <si>
    <t>ERT-303-003</t>
  </si>
  <si>
    <t>Eritrea</t>
  </si>
  <si>
    <t>GAB-303-002</t>
  </si>
  <si>
    <t>Gabon</t>
  </si>
  <si>
    <t>GMB-303-001</t>
  </si>
  <si>
    <t>Gambia</t>
  </si>
  <si>
    <t>GEO-303-002</t>
  </si>
  <si>
    <t>Georgia</t>
  </si>
  <si>
    <t>GUA-303-003</t>
  </si>
  <si>
    <t>Guatemala</t>
  </si>
  <si>
    <t>GNB-303-001</t>
  </si>
  <si>
    <t>Guinea-Bissau</t>
  </si>
  <si>
    <t>GYA-303-002</t>
  </si>
  <si>
    <t>Guyana</t>
  </si>
  <si>
    <t>IDA-303-023</t>
  </si>
  <si>
    <t>India</t>
  </si>
  <si>
    <t>HIV/TB</t>
  </si>
  <si>
    <t>IRN-303-003</t>
  </si>
  <si>
    <t>Iran (Islamic Republic of)</t>
  </si>
  <si>
    <t>JAM-303-002</t>
  </si>
  <si>
    <t>Jamaica</t>
  </si>
  <si>
    <t>KEN-303-009</t>
  </si>
  <si>
    <t>Kenya</t>
  </si>
  <si>
    <t>PRK-303-002</t>
  </si>
  <si>
    <t>MKD-303-001</t>
  </si>
  <si>
    <t>Macedonia, The Former Yugoslav Republic of</t>
  </si>
  <si>
    <t>MDG-303-005</t>
  </si>
  <si>
    <t>Madagascar</t>
  </si>
  <si>
    <t>MYN-303-002</t>
  </si>
  <si>
    <t>Myanmar</t>
  </si>
  <si>
    <t>NGR-303-001</t>
  </si>
  <si>
    <t>Niger</t>
  </si>
  <si>
    <t>PKS-303-006</t>
  </si>
  <si>
    <t>Pakistan</t>
  </si>
  <si>
    <t>PNG-303-002</t>
  </si>
  <si>
    <t>Papua New Guinea</t>
  </si>
  <si>
    <t>PRY-303-003</t>
  </si>
  <si>
    <t>Paraguay</t>
  </si>
  <si>
    <t>PHL-303-002</t>
  </si>
  <si>
    <t>Philippines</t>
  </si>
  <si>
    <t>RUS-303-002</t>
  </si>
  <si>
    <t>Russian Federation</t>
  </si>
  <si>
    <t>RUS-303-004</t>
  </si>
  <si>
    <t>Sub-CCM</t>
  </si>
  <si>
    <t>RWN-303-003</t>
  </si>
  <si>
    <t>Rwanda</t>
  </si>
  <si>
    <t>SAF-303-019</t>
  </si>
  <si>
    <t>South Africa</t>
  </si>
  <si>
    <t>SUD-303-016</t>
  </si>
  <si>
    <t>Sudan</t>
  </si>
  <si>
    <t>SWZ-303-003</t>
  </si>
  <si>
    <t>Swaziland</t>
  </si>
  <si>
    <t>Taj-303-003</t>
  </si>
  <si>
    <t>Tajikistan</t>
  </si>
  <si>
    <t>TNZ-303-005</t>
  </si>
  <si>
    <t>Tanzania</t>
  </si>
  <si>
    <t>TNZ-303-012</t>
  </si>
  <si>
    <t>Tanzania-Zanzibar</t>
  </si>
  <si>
    <t>TCD-303-002</t>
  </si>
  <si>
    <t>Tchad</t>
  </si>
  <si>
    <t>Tha-303-005</t>
  </si>
  <si>
    <t>Thailand</t>
  </si>
  <si>
    <t>TGO-303-002</t>
  </si>
  <si>
    <t>Togo</t>
  </si>
  <si>
    <t>Uganda</t>
  </si>
  <si>
    <t>UGD-303-007</t>
  </si>
  <si>
    <t>UZB-303-001</t>
  </si>
  <si>
    <t>Uzbekistan</t>
  </si>
  <si>
    <t>VTN-303-003</t>
  </si>
  <si>
    <t>AFG-303-004</t>
  </si>
  <si>
    <t>Afghanistan</t>
  </si>
  <si>
    <t>AGO-303-002</t>
  </si>
  <si>
    <t>Angola</t>
  </si>
  <si>
    <t>Ben-303-028</t>
  </si>
  <si>
    <t>Benin</t>
  </si>
  <si>
    <t>BTN-303-002</t>
  </si>
  <si>
    <t>Bhutan</t>
  </si>
  <si>
    <t>Bot-303-003</t>
  </si>
  <si>
    <t>Botswana</t>
  </si>
  <si>
    <t>Bul-303-002</t>
  </si>
  <si>
    <t>Bulgaria</t>
  </si>
  <si>
    <t>Bur-303-004</t>
  </si>
  <si>
    <t>Burkina Faso</t>
  </si>
  <si>
    <t>Cam-303-003</t>
  </si>
  <si>
    <t>Cambodia</t>
  </si>
  <si>
    <t>CAF-303-004</t>
  </si>
  <si>
    <t>Central African Republic</t>
  </si>
  <si>
    <t>COG-303-002</t>
  </si>
  <si>
    <t>Congo (Brazzaville)</t>
  </si>
  <si>
    <t>COG-303-004</t>
  </si>
  <si>
    <t>DJB-303-001</t>
  </si>
  <si>
    <t>Djibouti</t>
  </si>
  <si>
    <t>ECU-303-003</t>
  </si>
  <si>
    <t>Ecuador</t>
  </si>
  <si>
    <t>GHN-303-004</t>
  </si>
  <si>
    <t>Ghana</t>
  </si>
  <si>
    <t>GIN-303-003</t>
  </si>
  <si>
    <t>Guinea</t>
  </si>
  <si>
    <t>Ind-303-002</t>
  </si>
  <si>
    <t>Indonesia</t>
  </si>
  <si>
    <t>KAZ-303-002</t>
  </si>
  <si>
    <t>Kazakhstan</t>
  </si>
  <si>
    <t>KGZ-303-002</t>
  </si>
  <si>
    <t>Kyrgyzstan</t>
  </si>
  <si>
    <t>Mal-303-002</t>
  </si>
  <si>
    <t>Mali</t>
  </si>
  <si>
    <t>MRT-303-003</t>
  </si>
  <si>
    <t>Mauritania</t>
  </si>
  <si>
    <t>MAF-303-044</t>
  </si>
  <si>
    <t>Reg.Org.</t>
  </si>
  <si>
    <t>Multi-country Africa</t>
  </si>
  <si>
    <t>MAM-303-009</t>
  </si>
  <si>
    <t>Multi-country Americas</t>
  </si>
  <si>
    <t>MAM-303-012</t>
  </si>
  <si>
    <t>MSE-303-002</t>
  </si>
  <si>
    <t>Multi-country South East Asia</t>
  </si>
  <si>
    <t>MDV-303-002</t>
  </si>
  <si>
    <t>Maldives</t>
  </si>
  <si>
    <t>NGA-303-004</t>
  </si>
  <si>
    <t>Nigeria</t>
  </si>
  <si>
    <t>Pan-303-004</t>
  </si>
  <si>
    <t>Panama</t>
  </si>
  <si>
    <t>RUS-303-006</t>
  </si>
  <si>
    <t>STP-303-002</t>
  </si>
  <si>
    <t>Sao Tome and Principe</t>
  </si>
  <si>
    <t>Ser-303-003</t>
  </si>
  <si>
    <t>SLE-303-003</t>
  </si>
  <si>
    <t>Sierra Leone</t>
  </si>
  <si>
    <t>SOM-303-003</t>
  </si>
  <si>
    <t>SAF-303-027</t>
  </si>
  <si>
    <t>SAF-303-038</t>
  </si>
  <si>
    <t>Integrated</t>
  </si>
  <si>
    <t>SUD-303-018</t>
  </si>
  <si>
    <t>SUR-303-002</t>
  </si>
  <si>
    <t>Suriname</t>
  </si>
  <si>
    <t>Ukr-303-005</t>
  </si>
  <si>
    <t>Ukraine</t>
  </si>
  <si>
    <t>YEM-303-003</t>
  </si>
  <si>
    <t>Yemen</t>
  </si>
  <si>
    <t>ZIM-303-005</t>
  </si>
  <si>
    <t>Zimbabwe</t>
  </si>
  <si>
    <t>Category 3</t>
  </si>
  <si>
    <t>Category 4</t>
  </si>
  <si>
    <t>ACR-303-006</t>
  </si>
  <si>
    <t>Africa Caribbean</t>
  </si>
  <si>
    <t>Inter regional</t>
  </si>
  <si>
    <t>BRB-303-001</t>
  </si>
  <si>
    <t>Barbados</t>
  </si>
  <si>
    <t>IRQ-303-002</t>
  </si>
  <si>
    <t>Iraq</t>
  </si>
  <si>
    <t>MAF-303-024</t>
  </si>
  <si>
    <t>MAF-303-033</t>
  </si>
  <si>
    <t>MAF-303-041</t>
  </si>
  <si>
    <t>MAF-303-050</t>
  </si>
  <si>
    <t>MAF-303-053</t>
  </si>
  <si>
    <t>MAF-303-054</t>
  </si>
  <si>
    <t>MAF-303-058</t>
  </si>
  <si>
    <t>MAF-303-059</t>
  </si>
  <si>
    <t>MAM-303-005</t>
  </si>
  <si>
    <t>SAF-303-033</t>
  </si>
  <si>
    <t>SAF-303-040</t>
  </si>
  <si>
    <t>SAF-303-045</t>
  </si>
  <si>
    <t>TNZ-303-014</t>
  </si>
  <si>
    <t>TUR-303-003</t>
  </si>
  <si>
    <t>Turkey</t>
  </si>
  <si>
    <t>Category 2A</t>
  </si>
  <si>
    <t>Category 2B</t>
  </si>
  <si>
    <t>BUDGET</t>
  </si>
  <si>
    <t>Technically Sound</t>
  </si>
  <si>
    <t>SAF-303-023</t>
  </si>
  <si>
    <t>SAF-303-025</t>
  </si>
  <si>
    <t>SAF-303-043</t>
  </si>
  <si>
    <t>TOTALS</t>
  </si>
  <si>
    <t>Annex II : List of components reviewed, classified by category</t>
  </si>
  <si>
    <t>Recommended Proposals</t>
  </si>
  <si>
    <t>DPR Korea</t>
  </si>
  <si>
    <t>Vietnam</t>
  </si>
  <si>
    <t>SAF-303-301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</si>
</sst>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409]#,##0"/>
    <numFmt numFmtId="173" formatCode="&quot;$&quot;#,##0.0_);\(&quot;$&quot;#,##0.0\)"/>
    <numFmt numFmtId="174" formatCode="00000"/>
    <numFmt numFmtId="175" formatCode="_-* #,##0.0\ _€_-;\-* #,##0.0\ _€_-;_-* &quot;-&quot;??\ _€_-;_-@_-"/>
    <numFmt numFmtId="176" formatCode="_-* #,##0\ _€_-;\-* #,##0\ _€_-;_-* &quot;-&quot;??\ _€_-;_-@_-"/>
  </numFmts>
  <fonts count="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0"/>
    </font>
    <font>
      <sz val="8"/>
      <name val="Arial"/>
      <family val="0"/>
    </font>
    <font>
      <sz val="10"/>
      <color indexed="63"/>
      <name val="MS Sans Serif"/>
      <family val="2"/>
    </font>
    <font>
      <i/>
      <u val="single"/>
      <sz val="16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170" fontId="0" fillId="0" borderId="0" xfId="17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left" vertical="justify"/>
    </xf>
    <xf numFmtId="0" fontId="3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justify" wrapText="1"/>
    </xf>
    <xf numFmtId="5" fontId="2" fillId="3" borderId="1" xfId="0" applyNumberFormat="1" applyFont="1" applyFill="1" applyBorder="1" applyAlignment="1">
      <alignment horizontal="left" vertical="justify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5" fontId="1" fillId="0" borderId="1" xfId="0" applyNumberFormat="1" applyFont="1" applyFill="1" applyBorder="1" applyAlignment="1">
      <alignment/>
    </xf>
    <xf numFmtId="5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left" vertical="justify" wrapText="1"/>
    </xf>
    <xf numFmtId="5" fontId="2" fillId="3" borderId="1" xfId="0" applyNumberFormat="1" applyFont="1" applyFill="1" applyBorder="1" applyAlignment="1">
      <alignment horizontal="left" vertical="justify" wrapText="1"/>
    </xf>
    <xf numFmtId="0" fontId="5" fillId="0" borderId="1" xfId="0" applyFont="1" applyFill="1" applyBorder="1" applyAlignment="1">
      <alignment/>
    </xf>
    <xf numFmtId="5" fontId="5" fillId="0" borderId="1" xfId="0" applyNumberFormat="1" applyFont="1" applyFill="1" applyBorder="1" applyAlignment="1">
      <alignment/>
    </xf>
    <xf numFmtId="5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6" fontId="1" fillId="0" borderId="1" xfId="17" applyNumberFormat="1" applyFont="1" applyFill="1" applyBorder="1" applyAlignment="1">
      <alignment/>
    </xf>
    <xf numFmtId="6" fontId="1" fillId="0" borderId="1" xfId="17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5" fontId="5" fillId="0" borderId="1" xfId="0" applyNumberFormat="1" applyFont="1" applyFill="1" applyBorder="1" applyAlignment="1">
      <alignment/>
    </xf>
    <xf numFmtId="5" fontId="2" fillId="0" borderId="1" xfId="0" applyNumberFormat="1" applyFont="1" applyFill="1" applyBorder="1" applyAlignment="1">
      <alignment/>
    </xf>
    <xf numFmtId="5" fontId="3" fillId="0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5" fontId="3" fillId="0" borderId="0" xfId="0" applyNumberFormat="1" applyFont="1" applyAlignment="1">
      <alignment/>
    </xf>
    <xf numFmtId="0" fontId="1" fillId="0" borderId="1" xfId="0" applyFont="1" applyFill="1" applyBorder="1" applyAlignment="1" quotePrefix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5" fontId="7" fillId="4" borderId="0" xfId="0" applyNumberFormat="1" applyFont="1" applyFill="1" applyAlignment="1">
      <alignment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5" fontId="7" fillId="4" borderId="2" xfId="0" applyNumberFormat="1" applyFont="1" applyFill="1" applyBorder="1" applyAlignment="1">
      <alignment/>
    </xf>
    <xf numFmtId="172" fontId="1" fillId="0" borderId="1" xfId="15" applyNumberFormat="1" applyFont="1" applyFill="1" applyBorder="1" applyAlignment="1">
      <alignment/>
    </xf>
    <xf numFmtId="172" fontId="0" fillId="0" borderId="1" xfId="15" applyNumberFormat="1" applyFill="1" applyBorder="1" applyAlignment="1">
      <alignment/>
    </xf>
    <xf numFmtId="0" fontId="0" fillId="0" borderId="1" xfId="0" applyFont="1" applyBorder="1" applyAlignment="1">
      <alignment/>
    </xf>
    <xf numFmtId="5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5"/>
  <sheetViews>
    <sheetView showGridLines="0" tabSelected="1" workbookViewId="0" topLeftCell="G55">
      <selection activeCell="L61" sqref="L61"/>
    </sheetView>
  </sheetViews>
  <sheetFormatPr defaultColWidth="9.140625" defaultRowHeight="12.75"/>
  <cols>
    <col min="1" max="1" width="4.421875" style="0" customWidth="1"/>
    <col min="2" max="2" width="7.421875" style="0" customWidth="1"/>
    <col min="3" max="3" width="12.140625" style="0" customWidth="1"/>
    <col min="4" max="4" width="7.140625" style="0" customWidth="1"/>
    <col min="5" max="5" width="16.421875" style="0" customWidth="1"/>
    <col min="6" max="6" width="15.00390625" style="0" customWidth="1"/>
    <col min="7" max="7" width="12.140625" style="1" bestFit="1" customWidth="1"/>
    <col min="8" max="9" width="14.28125" style="0" customWidth="1"/>
    <col min="10" max="10" width="22.00390625" style="0" bestFit="1" customWidth="1"/>
    <col min="11" max="11" width="15.421875" style="0" bestFit="1" customWidth="1"/>
    <col min="12" max="12" width="22.57421875" style="0" bestFit="1" customWidth="1"/>
    <col min="13" max="13" width="18.28125" style="0" bestFit="1" customWidth="1"/>
  </cols>
  <sheetData>
    <row r="2" ht="20.25">
      <c r="B2" s="33" t="s">
        <v>229</v>
      </c>
    </row>
    <row r="3" spans="1:10" ht="12.75">
      <c r="A3" s="6"/>
      <c r="B3" s="6"/>
      <c r="C3" s="6"/>
      <c r="D3" s="6"/>
      <c r="E3" s="6"/>
      <c r="F3" s="6"/>
      <c r="G3" s="6"/>
      <c r="H3" s="7" t="s">
        <v>223</v>
      </c>
      <c r="I3" s="8"/>
      <c r="J3" s="8"/>
    </row>
    <row r="4" spans="1:10" ht="15" customHeight="1">
      <c r="A4" s="9" t="s">
        <v>26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28</v>
      </c>
      <c r="G4" s="10" t="s">
        <v>4</v>
      </c>
      <c r="H4" s="11" t="s">
        <v>5</v>
      </c>
      <c r="I4" s="10" t="s">
        <v>6</v>
      </c>
      <c r="J4" s="10" t="s">
        <v>25</v>
      </c>
    </row>
    <row r="5" spans="1:10" ht="15" customHeight="1">
      <c r="A5" s="12" t="s">
        <v>27</v>
      </c>
      <c r="B5" s="13"/>
      <c r="C5" s="13"/>
      <c r="D5" s="13"/>
      <c r="E5" s="13"/>
      <c r="F5" s="13"/>
      <c r="G5" s="13"/>
      <c r="H5" s="14">
        <f>SUM(H7:H11)</f>
        <v>16296715</v>
      </c>
      <c r="I5" s="14">
        <f>SUM(I7:I11)</f>
        <v>29326492</v>
      </c>
      <c r="J5" s="14">
        <f>SUM(J7:J11)</f>
        <v>45742955</v>
      </c>
    </row>
    <row r="6" spans="1:10" ht="15" customHeight="1">
      <c r="A6" s="12"/>
      <c r="B6" s="13"/>
      <c r="C6" s="13"/>
      <c r="D6" s="13"/>
      <c r="E6" s="13"/>
      <c r="F6" s="13"/>
      <c r="G6" s="13"/>
      <c r="H6" s="14"/>
      <c r="I6" s="14"/>
      <c r="J6" s="14"/>
    </row>
    <row r="7" spans="1:10" ht="12.75">
      <c r="A7" s="15">
        <v>1</v>
      </c>
      <c r="B7" s="16">
        <v>3951</v>
      </c>
      <c r="C7" s="16" t="s">
        <v>7</v>
      </c>
      <c r="D7" s="16" t="s">
        <v>8</v>
      </c>
      <c r="E7" s="36" t="s">
        <v>29</v>
      </c>
      <c r="F7" s="16" t="s">
        <v>10</v>
      </c>
      <c r="G7" s="16" t="s">
        <v>11</v>
      </c>
      <c r="H7" s="46">
        <v>536567</v>
      </c>
      <c r="I7" s="47">
        <v>1023534</v>
      </c>
      <c r="J7" s="47">
        <v>1023534</v>
      </c>
    </row>
    <row r="8" spans="1:10" ht="12.75">
      <c r="A8" s="15">
        <f>A7+1</f>
        <v>2</v>
      </c>
      <c r="B8" s="16">
        <v>4581</v>
      </c>
      <c r="C8" s="19" t="s">
        <v>12</v>
      </c>
      <c r="D8" s="16" t="s">
        <v>13</v>
      </c>
      <c r="E8" s="37" t="s">
        <v>14</v>
      </c>
      <c r="F8" s="16" t="s">
        <v>15</v>
      </c>
      <c r="G8" s="16" t="s">
        <v>16</v>
      </c>
      <c r="H8" s="46">
        <v>4997889</v>
      </c>
      <c r="I8" s="47">
        <v>8131836</v>
      </c>
      <c r="J8" s="47">
        <v>14665170</v>
      </c>
    </row>
    <row r="9" spans="1:10" ht="12.75">
      <c r="A9" s="15">
        <f>A8+1</f>
        <v>3</v>
      </c>
      <c r="B9" s="16">
        <v>4561</v>
      </c>
      <c r="C9" s="16" t="s">
        <v>17</v>
      </c>
      <c r="D9" s="16" t="s">
        <v>13</v>
      </c>
      <c r="E9" s="37" t="s">
        <v>18</v>
      </c>
      <c r="F9" s="16" t="s">
        <v>10</v>
      </c>
      <c r="G9" s="16" t="s">
        <v>19</v>
      </c>
      <c r="H9" s="46">
        <v>6282353</v>
      </c>
      <c r="I9" s="47">
        <v>12140921</v>
      </c>
      <c r="J9" s="47">
        <v>12140921</v>
      </c>
    </row>
    <row r="10" spans="1:10" ht="12.75">
      <c r="A10" s="15">
        <f>A9+1</f>
        <v>4</v>
      </c>
      <c r="B10" s="16">
        <v>7241</v>
      </c>
      <c r="C10" s="16" t="s">
        <v>20</v>
      </c>
      <c r="D10" s="16" t="s">
        <v>13</v>
      </c>
      <c r="E10" s="37" t="s">
        <v>21</v>
      </c>
      <c r="F10" s="16" t="s">
        <v>22</v>
      </c>
      <c r="G10" s="16" t="s">
        <v>16</v>
      </c>
      <c r="H10" s="46">
        <v>1337023</v>
      </c>
      <c r="I10" s="47">
        <v>2428986</v>
      </c>
      <c r="J10" s="47">
        <v>4087979</v>
      </c>
    </row>
    <row r="11" spans="1:10" ht="12.75">
      <c r="A11" s="15">
        <f>A10+1</f>
        <v>5</v>
      </c>
      <c r="B11" s="16">
        <v>7441</v>
      </c>
      <c r="C11" s="16" t="s">
        <v>23</v>
      </c>
      <c r="D11" s="16" t="s">
        <v>13</v>
      </c>
      <c r="E11" s="37" t="s">
        <v>24</v>
      </c>
      <c r="F11" s="16" t="s">
        <v>10</v>
      </c>
      <c r="G11" s="16" t="s">
        <v>16</v>
      </c>
      <c r="H11" s="46">
        <v>3142883</v>
      </c>
      <c r="I11" s="47">
        <v>5601215</v>
      </c>
      <c r="J11" s="47">
        <v>13825351</v>
      </c>
    </row>
    <row r="12" spans="1:10" ht="12.75">
      <c r="A12" s="20" t="s">
        <v>221</v>
      </c>
      <c r="B12" s="21"/>
      <c r="C12" s="21"/>
      <c r="D12" s="21"/>
      <c r="E12" s="21"/>
      <c r="F12" s="21"/>
      <c r="G12" s="21"/>
      <c r="H12" s="22">
        <f>SUM(H14:H62)</f>
        <v>216488188.84</v>
      </c>
      <c r="I12" s="22">
        <f>SUM(I14:I62)</f>
        <v>452485906.85</v>
      </c>
      <c r="J12" s="22">
        <f>SUM(J14:J62)</f>
        <v>1175449095.6</v>
      </c>
    </row>
    <row r="13" spans="1:10" ht="12.75">
      <c r="A13" s="20"/>
      <c r="B13" s="21"/>
      <c r="C13" s="21"/>
      <c r="D13" s="21"/>
      <c r="E13" s="21"/>
      <c r="F13" s="21"/>
      <c r="G13" s="21"/>
      <c r="H13" s="22"/>
      <c r="I13" s="22"/>
      <c r="J13" s="22"/>
    </row>
    <row r="14" spans="1:10" ht="12.75">
      <c r="A14" s="48">
        <v>1</v>
      </c>
      <c r="B14" s="16">
        <v>5721</v>
      </c>
      <c r="C14" s="16" t="s">
        <v>36</v>
      </c>
      <c r="D14" s="16" t="s">
        <v>13</v>
      </c>
      <c r="E14" s="37" t="s">
        <v>37</v>
      </c>
      <c r="F14" s="16" t="s">
        <v>22</v>
      </c>
      <c r="G14" s="16" t="s">
        <v>11</v>
      </c>
      <c r="H14" s="17">
        <v>3180492</v>
      </c>
      <c r="I14" s="49">
        <v>6818796</v>
      </c>
      <c r="J14" s="49">
        <v>17369100</v>
      </c>
    </row>
    <row r="15" spans="1:10" ht="12.75">
      <c r="A15" s="50">
        <f>A14+1</f>
        <v>2</v>
      </c>
      <c r="B15" s="16">
        <v>6061</v>
      </c>
      <c r="C15" s="16" t="s">
        <v>38</v>
      </c>
      <c r="D15" s="16" t="s">
        <v>13</v>
      </c>
      <c r="E15" s="37" t="s">
        <v>39</v>
      </c>
      <c r="F15" s="16" t="s">
        <v>15</v>
      </c>
      <c r="G15" s="16" t="s">
        <v>11</v>
      </c>
      <c r="H15" s="17">
        <v>589907</v>
      </c>
      <c r="I15" s="49">
        <v>1298884</v>
      </c>
      <c r="J15" s="49">
        <v>2403678</v>
      </c>
    </row>
    <row r="16" spans="1:10" ht="12.75">
      <c r="A16" s="50">
        <f aca="true" t="shared" si="0" ref="A16:A62">A15+1</f>
        <v>3</v>
      </c>
      <c r="B16" s="16">
        <v>4931</v>
      </c>
      <c r="C16" s="16" t="s">
        <v>40</v>
      </c>
      <c r="D16" s="16" t="s">
        <v>13</v>
      </c>
      <c r="E16" s="37" t="s">
        <v>41</v>
      </c>
      <c r="F16" s="16" t="s">
        <v>15</v>
      </c>
      <c r="G16" s="16" t="s">
        <v>11</v>
      </c>
      <c r="H16" s="17">
        <v>2837863</v>
      </c>
      <c r="I16" s="49">
        <v>6019023</v>
      </c>
      <c r="J16" s="49">
        <v>16071831</v>
      </c>
    </row>
    <row r="17" spans="1:10" ht="12.75">
      <c r="A17" s="50">
        <f t="shared" si="0"/>
        <v>4</v>
      </c>
      <c r="B17" s="16">
        <v>4931</v>
      </c>
      <c r="C17" s="16" t="s">
        <v>40</v>
      </c>
      <c r="D17" s="16" t="s">
        <v>13</v>
      </c>
      <c r="E17" s="37" t="s">
        <v>41</v>
      </c>
      <c r="F17" s="16" t="s">
        <v>15</v>
      </c>
      <c r="G17" s="16" t="s">
        <v>16</v>
      </c>
      <c r="H17" s="17">
        <v>1022964</v>
      </c>
      <c r="I17" s="49">
        <v>2381646</v>
      </c>
      <c r="J17" s="49">
        <v>5688896</v>
      </c>
    </row>
    <row r="18" spans="1:10" ht="12.75">
      <c r="A18" s="50">
        <f t="shared" si="0"/>
        <v>5</v>
      </c>
      <c r="B18" s="16">
        <v>3471</v>
      </c>
      <c r="C18" s="16" t="s">
        <v>42</v>
      </c>
      <c r="D18" s="16" t="s">
        <v>13</v>
      </c>
      <c r="E18" s="37" t="s">
        <v>43</v>
      </c>
      <c r="F18" s="16" t="s">
        <v>10</v>
      </c>
      <c r="G18" s="16" t="s">
        <v>11</v>
      </c>
      <c r="H18" s="17">
        <v>7442215</v>
      </c>
      <c r="I18" s="49">
        <v>14641407</v>
      </c>
      <c r="J18" s="49">
        <v>55735254</v>
      </c>
    </row>
    <row r="19" spans="1:10" ht="12.75">
      <c r="A19" s="50">
        <f t="shared" si="0"/>
        <v>6</v>
      </c>
      <c r="B19" s="16">
        <v>3471</v>
      </c>
      <c r="C19" s="16" t="s">
        <v>42</v>
      </c>
      <c r="D19" s="16" t="s">
        <v>13</v>
      </c>
      <c r="E19" s="37" t="s">
        <v>43</v>
      </c>
      <c r="F19" s="16" t="s">
        <v>10</v>
      </c>
      <c r="G19" s="16" t="s">
        <v>19</v>
      </c>
      <c r="H19" s="17">
        <v>12416102</v>
      </c>
      <c r="I19" s="49">
        <v>16938794</v>
      </c>
      <c r="J19" s="49">
        <v>32770143</v>
      </c>
    </row>
    <row r="20" spans="1:10" ht="12.75">
      <c r="A20" s="50">
        <f t="shared" si="0"/>
        <v>7</v>
      </c>
      <c r="B20" s="16">
        <v>3471</v>
      </c>
      <c r="C20" s="16" t="s">
        <v>42</v>
      </c>
      <c r="D20" s="16" t="s">
        <v>13</v>
      </c>
      <c r="E20" s="37" t="s">
        <v>43</v>
      </c>
      <c r="F20" s="16" t="s">
        <v>10</v>
      </c>
      <c r="G20" s="16" t="s">
        <v>16</v>
      </c>
      <c r="H20" s="17">
        <v>1932086</v>
      </c>
      <c r="I20" s="49">
        <v>2986220</v>
      </c>
      <c r="J20" s="49">
        <v>6218220</v>
      </c>
    </row>
    <row r="21" spans="1:10" ht="12.75">
      <c r="A21" s="50">
        <f t="shared" si="0"/>
        <v>8</v>
      </c>
      <c r="B21" s="16">
        <v>7411</v>
      </c>
      <c r="C21" s="16" t="s">
        <v>44</v>
      </c>
      <c r="D21" s="16" t="s">
        <v>13</v>
      </c>
      <c r="E21" s="37" t="s">
        <v>45</v>
      </c>
      <c r="F21" s="16" t="s">
        <v>46</v>
      </c>
      <c r="G21" s="16" t="s">
        <v>11</v>
      </c>
      <c r="H21" s="17">
        <v>11426650</v>
      </c>
      <c r="I21" s="49">
        <v>32122550</v>
      </c>
      <c r="J21" s="49">
        <v>97888170</v>
      </c>
    </row>
    <row r="22" spans="1:10" ht="12.75">
      <c r="A22" s="50">
        <f t="shared" si="0"/>
        <v>9</v>
      </c>
      <c r="B22" s="16">
        <v>6311</v>
      </c>
      <c r="C22" s="16" t="s">
        <v>47</v>
      </c>
      <c r="D22" s="16" t="s">
        <v>13</v>
      </c>
      <c r="E22" s="37" t="s">
        <v>48</v>
      </c>
      <c r="F22" s="16" t="s">
        <v>10</v>
      </c>
      <c r="G22" s="16" t="s">
        <v>11</v>
      </c>
      <c r="H22" s="17">
        <v>596700</v>
      </c>
      <c r="I22" s="49">
        <v>751700</v>
      </c>
      <c r="J22" s="49">
        <v>1360900</v>
      </c>
    </row>
    <row r="23" spans="1:10" ht="12.75">
      <c r="A23" s="50">
        <f t="shared" si="0"/>
        <v>10</v>
      </c>
      <c r="B23" s="16">
        <v>6981</v>
      </c>
      <c r="C23" s="16" t="s">
        <v>49</v>
      </c>
      <c r="D23" s="16" t="s">
        <v>13</v>
      </c>
      <c r="E23" s="38" t="s">
        <v>50</v>
      </c>
      <c r="F23" s="16" t="s">
        <v>10</v>
      </c>
      <c r="G23" s="16" t="s">
        <v>19</v>
      </c>
      <c r="H23" s="17">
        <v>8827124.74</v>
      </c>
      <c r="I23" s="49">
        <v>24966676.17</v>
      </c>
      <c r="J23" s="49">
        <v>53936608.910000004</v>
      </c>
    </row>
    <row r="24" spans="1:10" ht="12.75">
      <c r="A24" s="50">
        <f t="shared" si="0"/>
        <v>11</v>
      </c>
      <c r="B24" s="16">
        <v>6981</v>
      </c>
      <c r="C24" s="16" t="s">
        <v>49</v>
      </c>
      <c r="D24" s="16" t="s">
        <v>13</v>
      </c>
      <c r="E24" s="37" t="s">
        <v>50</v>
      </c>
      <c r="F24" s="16" t="s">
        <v>10</v>
      </c>
      <c r="G24" s="16" t="s">
        <v>11</v>
      </c>
      <c r="H24" s="17">
        <v>16565589</v>
      </c>
      <c r="I24" s="49">
        <v>34799786</v>
      </c>
      <c r="J24" s="49">
        <v>113646453</v>
      </c>
    </row>
    <row r="25" spans="1:10" ht="25.5">
      <c r="A25" s="50">
        <f t="shared" si="0"/>
        <v>12</v>
      </c>
      <c r="B25" s="16">
        <v>5041</v>
      </c>
      <c r="C25" s="16" t="s">
        <v>52</v>
      </c>
      <c r="D25" s="16" t="s">
        <v>13</v>
      </c>
      <c r="E25" s="37" t="s">
        <v>53</v>
      </c>
      <c r="F25" s="16" t="s">
        <v>15</v>
      </c>
      <c r="G25" s="16" t="s">
        <v>16</v>
      </c>
      <c r="H25" s="17">
        <v>1578721</v>
      </c>
      <c r="I25" s="49">
        <v>2636816</v>
      </c>
      <c r="J25" s="49">
        <v>4611860</v>
      </c>
    </row>
    <row r="26" spans="1:10" ht="12.75">
      <c r="A26" s="50">
        <f t="shared" si="0"/>
        <v>13</v>
      </c>
      <c r="B26" s="16">
        <v>3791</v>
      </c>
      <c r="C26" s="16" t="s">
        <v>54</v>
      </c>
      <c r="D26" s="16" t="s">
        <v>13</v>
      </c>
      <c r="E26" s="37" t="s">
        <v>55</v>
      </c>
      <c r="F26" s="16" t="s">
        <v>35</v>
      </c>
      <c r="G26" s="16" t="s">
        <v>16</v>
      </c>
      <c r="H26" s="17">
        <v>457575</v>
      </c>
      <c r="I26" s="49">
        <v>967650</v>
      </c>
      <c r="J26" s="49">
        <v>2299659</v>
      </c>
    </row>
    <row r="27" spans="1:10" ht="12.75">
      <c r="A27" s="50">
        <f t="shared" si="0"/>
        <v>14</v>
      </c>
      <c r="B27" s="16">
        <v>3281</v>
      </c>
      <c r="C27" s="16" t="s">
        <v>58</v>
      </c>
      <c r="D27" s="16" t="s">
        <v>13</v>
      </c>
      <c r="E27" s="38" t="s">
        <v>59</v>
      </c>
      <c r="F27" s="16" t="s">
        <v>10</v>
      </c>
      <c r="G27" s="16" t="s">
        <v>11</v>
      </c>
      <c r="H27" s="17">
        <v>1157000</v>
      </c>
      <c r="I27" s="49">
        <v>3154500</v>
      </c>
      <c r="J27" s="49">
        <v>5405000</v>
      </c>
    </row>
    <row r="28" spans="1:10" ht="12.75">
      <c r="A28" s="50">
        <f t="shared" si="0"/>
        <v>15</v>
      </c>
      <c r="B28" s="16">
        <v>3501</v>
      </c>
      <c r="C28" s="16" t="s">
        <v>60</v>
      </c>
      <c r="D28" s="16" t="s">
        <v>13</v>
      </c>
      <c r="E28" s="37" t="s">
        <v>61</v>
      </c>
      <c r="F28" s="16" t="s">
        <v>10</v>
      </c>
      <c r="G28" s="16" t="s">
        <v>11</v>
      </c>
      <c r="H28" s="17">
        <v>3726147.98</v>
      </c>
      <c r="I28" s="49">
        <v>6241743.36</v>
      </c>
      <c r="J28" s="49">
        <v>14568678.729999999</v>
      </c>
    </row>
    <row r="29" spans="1:10" ht="12.75">
      <c r="A29" s="50">
        <f t="shared" si="0"/>
        <v>16</v>
      </c>
      <c r="B29" s="16">
        <v>3501</v>
      </c>
      <c r="C29" s="16" t="s">
        <v>60</v>
      </c>
      <c r="D29" s="16" t="s">
        <v>13</v>
      </c>
      <c r="E29" s="37" t="s">
        <v>61</v>
      </c>
      <c r="F29" s="16" t="s">
        <v>10</v>
      </c>
      <c r="G29" s="16" t="s">
        <v>19</v>
      </c>
      <c r="H29" s="17">
        <v>3524937.25</v>
      </c>
      <c r="I29" s="49">
        <v>5665500</v>
      </c>
      <c r="J29" s="49">
        <v>13861865.840000002</v>
      </c>
    </row>
    <row r="30" spans="1:10" ht="12.75">
      <c r="A30" s="50">
        <f t="shared" si="0"/>
        <v>17</v>
      </c>
      <c r="B30" s="16">
        <v>4791</v>
      </c>
      <c r="C30" s="16" t="s">
        <v>62</v>
      </c>
      <c r="D30" s="16" t="s">
        <v>13</v>
      </c>
      <c r="E30" s="37" t="s">
        <v>63</v>
      </c>
      <c r="F30" s="16" t="s">
        <v>22</v>
      </c>
      <c r="G30" s="19" t="s">
        <v>19</v>
      </c>
      <c r="H30" s="17">
        <v>438900</v>
      </c>
      <c r="I30" s="49">
        <v>645700</v>
      </c>
      <c r="J30" s="49">
        <v>806300</v>
      </c>
    </row>
    <row r="31" spans="1:10" ht="12.75">
      <c r="A31" s="50">
        <f t="shared" si="0"/>
        <v>18</v>
      </c>
      <c r="B31" s="16">
        <v>5511</v>
      </c>
      <c r="C31" s="16" t="s">
        <v>64</v>
      </c>
      <c r="D31" s="16" t="s">
        <v>13</v>
      </c>
      <c r="E31" s="38" t="s">
        <v>65</v>
      </c>
      <c r="F31" s="16" t="s">
        <v>15</v>
      </c>
      <c r="G31" s="16" t="s">
        <v>11</v>
      </c>
      <c r="H31" s="17">
        <v>3456146.17</v>
      </c>
      <c r="I31" s="49">
        <v>8423806.72</v>
      </c>
      <c r="J31" s="49">
        <v>40921917.81</v>
      </c>
    </row>
    <row r="32" spans="1:10" ht="12.75">
      <c r="A32" s="50">
        <f t="shared" si="0"/>
        <v>19</v>
      </c>
      <c r="B32" s="23">
        <v>3441</v>
      </c>
      <c r="C32" s="23" t="s">
        <v>66</v>
      </c>
      <c r="D32" s="23" t="s">
        <v>13</v>
      </c>
      <c r="E32" s="39" t="s">
        <v>67</v>
      </c>
      <c r="F32" s="23" t="s">
        <v>10</v>
      </c>
      <c r="G32" s="23" t="s">
        <v>16</v>
      </c>
      <c r="H32" s="24">
        <v>889540</v>
      </c>
      <c r="I32" s="49">
        <v>1503587</v>
      </c>
      <c r="J32" s="49">
        <v>2646004</v>
      </c>
    </row>
    <row r="33" spans="1:10" ht="12.75">
      <c r="A33" s="50">
        <f t="shared" si="0"/>
        <v>20</v>
      </c>
      <c r="B33" s="16">
        <v>4441</v>
      </c>
      <c r="C33" s="16" t="s">
        <v>68</v>
      </c>
      <c r="D33" s="16" t="s">
        <v>13</v>
      </c>
      <c r="E33" s="37" t="s">
        <v>69</v>
      </c>
      <c r="F33" s="16" t="s">
        <v>15</v>
      </c>
      <c r="G33" s="16" t="s">
        <v>11</v>
      </c>
      <c r="H33" s="17">
        <v>4812125</v>
      </c>
      <c r="I33" s="49">
        <v>9486122</v>
      </c>
      <c r="J33" s="49">
        <v>27163231</v>
      </c>
    </row>
    <row r="34" spans="1:10" ht="12.75">
      <c r="A34" s="50">
        <f t="shared" si="0"/>
        <v>21</v>
      </c>
      <c r="B34" s="16">
        <v>4441</v>
      </c>
      <c r="C34" s="16" t="s">
        <v>68</v>
      </c>
      <c r="D34" s="16" t="s">
        <v>13</v>
      </c>
      <c r="E34" s="37" t="s">
        <v>69</v>
      </c>
      <c r="F34" s="16" t="s">
        <v>15</v>
      </c>
      <c r="G34" s="16" t="s">
        <v>19</v>
      </c>
      <c r="H34" s="17">
        <v>1405675</v>
      </c>
      <c r="I34" s="49">
        <v>2055675</v>
      </c>
      <c r="J34" s="49">
        <v>2924675</v>
      </c>
    </row>
    <row r="35" spans="1:10" ht="12.75">
      <c r="A35" s="50">
        <f t="shared" si="0"/>
        <v>22</v>
      </c>
      <c r="B35" s="16">
        <v>5331</v>
      </c>
      <c r="C35" s="16" t="s">
        <v>70</v>
      </c>
      <c r="D35" s="16" t="s">
        <v>13</v>
      </c>
      <c r="E35" s="37" t="s">
        <v>71</v>
      </c>
      <c r="F35" s="16" t="s">
        <v>35</v>
      </c>
      <c r="G35" s="16" t="s">
        <v>72</v>
      </c>
      <c r="H35" s="17">
        <v>661714</v>
      </c>
      <c r="I35" s="49">
        <v>2667346</v>
      </c>
      <c r="J35" s="49">
        <v>14819773</v>
      </c>
    </row>
    <row r="36" spans="1:10" ht="25.5">
      <c r="A36" s="50">
        <f t="shared" si="0"/>
        <v>23</v>
      </c>
      <c r="B36" s="16">
        <v>7541</v>
      </c>
      <c r="C36" s="16" t="s">
        <v>73</v>
      </c>
      <c r="D36" s="16" t="s">
        <v>13</v>
      </c>
      <c r="E36" s="37" t="s">
        <v>74</v>
      </c>
      <c r="F36" s="16" t="s">
        <v>32</v>
      </c>
      <c r="G36" s="16" t="s">
        <v>11</v>
      </c>
      <c r="H36" s="17">
        <v>2000000</v>
      </c>
      <c r="I36" s="49">
        <v>3999999.9</v>
      </c>
      <c r="J36" s="49">
        <v>9658867.86</v>
      </c>
    </row>
    <row r="37" spans="1:10" ht="12.75">
      <c r="A37" s="50">
        <f t="shared" si="0"/>
        <v>24</v>
      </c>
      <c r="B37" s="16">
        <v>3981</v>
      </c>
      <c r="C37" s="16" t="s">
        <v>75</v>
      </c>
      <c r="D37" s="16" t="s">
        <v>13</v>
      </c>
      <c r="E37" s="37" t="s">
        <v>76</v>
      </c>
      <c r="F37" s="16" t="s">
        <v>15</v>
      </c>
      <c r="G37" s="16" t="s">
        <v>11</v>
      </c>
      <c r="H37" s="17">
        <v>4045334</v>
      </c>
      <c r="I37" s="49">
        <v>7560365</v>
      </c>
      <c r="J37" s="49">
        <v>23318821</v>
      </c>
    </row>
    <row r="38" spans="1:10" ht="12.75">
      <c r="A38" s="50">
        <f t="shared" si="0"/>
        <v>25</v>
      </c>
      <c r="B38" s="16">
        <v>4351</v>
      </c>
      <c r="C38" s="16" t="s">
        <v>77</v>
      </c>
      <c r="D38" s="16" t="s">
        <v>13</v>
      </c>
      <c r="E38" s="37" t="s">
        <v>78</v>
      </c>
      <c r="F38" s="16" t="s">
        <v>10</v>
      </c>
      <c r="G38" s="16" t="s">
        <v>16</v>
      </c>
      <c r="H38" s="17">
        <v>1194575</v>
      </c>
      <c r="I38" s="49">
        <v>1812250</v>
      </c>
      <c r="J38" s="49">
        <v>3790249</v>
      </c>
    </row>
    <row r="39" spans="1:10" ht="12.75">
      <c r="A39" s="50">
        <f t="shared" si="0"/>
        <v>26</v>
      </c>
      <c r="B39" s="16">
        <v>6681</v>
      </c>
      <c r="C39" s="16" t="s">
        <v>79</v>
      </c>
      <c r="D39" s="16" t="s">
        <v>13</v>
      </c>
      <c r="E39" s="37" t="s">
        <v>231</v>
      </c>
      <c r="F39" s="16" t="s">
        <v>35</v>
      </c>
      <c r="G39" s="16" t="s">
        <v>19</v>
      </c>
      <c r="H39" s="17">
        <v>1443600</v>
      </c>
      <c r="I39" s="49">
        <v>3227300</v>
      </c>
      <c r="J39" s="49">
        <v>8548200</v>
      </c>
    </row>
    <row r="40" spans="1:10" ht="12.75">
      <c r="A40" s="50">
        <f t="shared" si="0"/>
        <v>27</v>
      </c>
      <c r="B40" s="16">
        <v>4431</v>
      </c>
      <c r="C40" s="16" t="s">
        <v>82</v>
      </c>
      <c r="D40" s="16" t="s">
        <v>13</v>
      </c>
      <c r="E40" s="37" t="s">
        <v>83</v>
      </c>
      <c r="F40" s="16" t="s">
        <v>10</v>
      </c>
      <c r="G40" s="16" t="s">
        <v>19</v>
      </c>
      <c r="H40" s="17">
        <v>3084334</v>
      </c>
      <c r="I40" s="49">
        <v>5232448</v>
      </c>
      <c r="J40" s="49">
        <v>10400722</v>
      </c>
    </row>
    <row r="41" spans="1:10" ht="12.75">
      <c r="A41" s="50">
        <f t="shared" si="0"/>
        <v>28</v>
      </c>
      <c r="B41" s="16">
        <v>3331</v>
      </c>
      <c r="C41" s="16" t="s">
        <v>84</v>
      </c>
      <c r="D41" s="16" t="s">
        <v>13</v>
      </c>
      <c r="E41" s="37" t="s">
        <v>85</v>
      </c>
      <c r="F41" s="16" t="s">
        <v>35</v>
      </c>
      <c r="G41" s="16" t="s">
        <v>19</v>
      </c>
      <c r="H41" s="17">
        <v>3531322</v>
      </c>
      <c r="I41" s="49">
        <v>9462062</v>
      </c>
      <c r="J41" s="49">
        <v>27050046</v>
      </c>
    </row>
    <row r="42" spans="1:10" ht="12.75">
      <c r="A42" s="50">
        <f t="shared" si="0"/>
        <v>29</v>
      </c>
      <c r="B42" s="16">
        <v>3291</v>
      </c>
      <c r="C42" s="16" t="s">
        <v>86</v>
      </c>
      <c r="D42" s="16" t="s">
        <v>13</v>
      </c>
      <c r="E42" s="37" t="s">
        <v>87</v>
      </c>
      <c r="F42" s="16" t="s">
        <v>10</v>
      </c>
      <c r="G42" s="16" t="s">
        <v>11</v>
      </c>
      <c r="H42" s="17">
        <v>5533892</v>
      </c>
      <c r="I42" s="49">
        <v>8475297</v>
      </c>
      <c r="J42" s="49">
        <v>11968331.2</v>
      </c>
    </row>
    <row r="43" spans="1:10" ht="12.75">
      <c r="A43" s="50">
        <f t="shared" si="0"/>
        <v>30</v>
      </c>
      <c r="B43" s="16">
        <v>3291</v>
      </c>
      <c r="C43" s="16" t="s">
        <v>86</v>
      </c>
      <c r="D43" s="16" t="s">
        <v>13</v>
      </c>
      <c r="E43" s="37" t="s">
        <v>87</v>
      </c>
      <c r="F43" s="16" t="s">
        <v>10</v>
      </c>
      <c r="G43" s="16" t="s">
        <v>19</v>
      </c>
      <c r="H43" s="17">
        <v>2908031</v>
      </c>
      <c r="I43" s="49">
        <v>4815109</v>
      </c>
      <c r="J43" s="49">
        <v>5886835</v>
      </c>
    </row>
    <row r="44" spans="1:10" ht="12.75">
      <c r="A44" s="50">
        <f t="shared" si="0"/>
        <v>31</v>
      </c>
      <c r="B44" s="16">
        <v>4271</v>
      </c>
      <c r="C44" s="16" t="s">
        <v>88</v>
      </c>
      <c r="D44" s="16" t="s">
        <v>13</v>
      </c>
      <c r="E44" s="37" t="s">
        <v>89</v>
      </c>
      <c r="F44" s="16" t="s">
        <v>32</v>
      </c>
      <c r="G44" s="16" t="s">
        <v>19</v>
      </c>
      <c r="H44" s="17">
        <v>934068</v>
      </c>
      <c r="I44" s="49">
        <v>1548636</v>
      </c>
      <c r="J44" s="49">
        <v>1548636</v>
      </c>
    </row>
    <row r="45" spans="1:10" ht="12.75">
      <c r="A45" s="50">
        <f t="shared" si="0"/>
        <v>32</v>
      </c>
      <c r="B45" s="16">
        <v>4271</v>
      </c>
      <c r="C45" s="16" t="s">
        <v>88</v>
      </c>
      <c r="D45" s="16" t="s">
        <v>13</v>
      </c>
      <c r="E45" s="37" t="s">
        <v>89</v>
      </c>
      <c r="F45" s="16" t="s">
        <v>32</v>
      </c>
      <c r="G45" s="16" t="s">
        <v>16</v>
      </c>
      <c r="H45" s="17">
        <v>3171469</v>
      </c>
      <c r="I45" s="49">
        <v>6768734</v>
      </c>
      <c r="J45" s="49">
        <v>13085948</v>
      </c>
    </row>
    <row r="46" spans="1:10" ht="25.5">
      <c r="A46" s="50">
        <f t="shared" si="0"/>
        <v>33</v>
      </c>
      <c r="B46" s="16">
        <v>3351</v>
      </c>
      <c r="C46" s="16" t="s">
        <v>90</v>
      </c>
      <c r="D46" s="16" t="s">
        <v>13</v>
      </c>
      <c r="E46" s="37" t="s">
        <v>91</v>
      </c>
      <c r="F46" s="16" t="s">
        <v>46</v>
      </c>
      <c r="G46" s="16" t="s">
        <v>19</v>
      </c>
      <c r="H46" s="17">
        <v>2499064</v>
      </c>
      <c r="I46" s="49">
        <v>6106556</v>
      </c>
      <c r="J46" s="49">
        <v>20105689</v>
      </c>
    </row>
    <row r="47" spans="1:10" ht="12.75">
      <c r="A47" s="50">
        <f t="shared" si="0"/>
        <v>34</v>
      </c>
      <c r="B47" s="16">
        <v>3921</v>
      </c>
      <c r="C47" s="16" t="s">
        <v>92</v>
      </c>
      <c r="D47" s="16" t="s">
        <v>13</v>
      </c>
      <c r="E47" s="37" t="s">
        <v>93</v>
      </c>
      <c r="F47" s="16" t="s">
        <v>15</v>
      </c>
      <c r="G47" s="16" t="s">
        <v>16</v>
      </c>
      <c r="H47" s="17">
        <v>603351</v>
      </c>
      <c r="I47" s="49">
        <v>1194902</v>
      </c>
      <c r="J47" s="49">
        <v>2799545</v>
      </c>
    </row>
    <row r="48" spans="1:10" ht="12.75">
      <c r="A48" s="50">
        <f t="shared" si="0"/>
        <v>35</v>
      </c>
      <c r="B48" s="16">
        <v>4951</v>
      </c>
      <c r="C48" s="16" t="s">
        <v>94</v>
      </c>
      <c r="D48" s="16" t="s">
        <v>13</v>
      </c>
      <c r="E48" s="37" t="s">
        <v>95</v>
      </c>
      <c r="F48" s="16" t="s">
        <v>46</v>
      </c>
      <c r="G48" s="16" t="s">
        <v>11</v>
      </c>
      <c r="H48" s="17">
        <v>1818456</v>
      </c>
      <c r="I48" s="49">
        <v>3496865</v>
      </c>
      <c r="J48" s="49">
        <v>5528825</v>
      </c>
    </row>
    <row r="49" spans="1:10" ht="25.5">
      <c r="A49" s="50">
        <f t="shared" si="0"/>
        <v>36</v>
      </c>
      <c r="B49" s="16">
        <v>3421</v>
      </c>
      <c r="C49" s="16" t="s">
        <v>96</v>
      </c>
      <c r="D49" s="16" t="s">
        <v>8</v>
      </c>
      <c r="E49" s="37" t="s">
        <v>97</v>
      </c>
      <c r="F49" s="16" t="s">
        <v>22</v>
      </c>
      <c r="G49" s="16" t="s">
        <v>11</v>
      </c>
      <c r="H49" s="17">
        <v>14770220</v>
      </c>
      <c r="I49" s="49">
        <v>31596308</v>
      </c>
      <c r="J49" s="49">
        <v>88742355</v>
      </c>
    </row>
    <row r="50" spans="1:10" ht="12.75">
      <c r="A50" s="50">
        <f t="shared" si="0"/>
        <v>37</v>
      </c>
      <c r="B50" s="16">
        <v>3371</v>
      </c>
      <c r="C50" s="16" t="s">
        <v>100</v>
      </c>
      <c r="D50" s="16" t="s">
        <v>13</v>
      </c>
      <c r="E50" s="37" t="s">
        <v>101</v>
      </c>
      <c r="F50" s="16" t="s">
        <v>10</v>
      </c>
      <c r="G50" s="16" t="s">
        <v>11</v>
      </c>
      <c r="H50" s="17">
        <v>5790465</v>
      </c>
      <c r="I50" s="49">
        <v>14890735</v>
      </c>
      <c r="J50" s="49">
        <v>56676465</v>
      </c>
    </row>
    <row r="51" spans="1:10" ht="12.75">
      <c r="A51" s="50">
        <f t="shared" si="0"/>
        <v>38</v>
      </c>
      <c r="B51" s="16">
        <v>3371</v>
      </c>
      <c r="C51" s="16" t="s">
        <v>100</v>
      </c>
      <c r="D51" s="16" t="s">
        <v>13</v>
      </c>
      <c r="E51" s="37" t="s">
        <v>101</v>
      </c>
      <c r="F51" s="16" t="s">
        <v>10</v>
      </c>
      <c r="G51" s="16" t="s">
        <v>19</v>
      </c>
      <c r="H51" s="17">
        <v>7802272</v>
      </c>
      <c r="I51" s="49">
        <v>13045301</v>
      </c>
      <c r="J51" s="49">
        <v>17676240</v>
      </c>
    </row>
    <row r="52" spans="1:10" ht="12.75">
      <c r="A52" s="50">
        <f t="shared" si="0"/>
        <v>39</v>
      </c>
      <c r="B52" s="16">
        <v>7261</v>
      </c>
      <c r="C52" s="16" t="s">
        <v>102</v>
      </c>
      <c r="D52" s="16" t="s">
        <v>13</v>
      </c>
      <c r="E52" s="37" t="s">
        <v>103</v>
      </c>
      <c r="F52" s="16" t="s">
        <v>10</v>
      </c>
      <c r="G52" s="16" t="s">
        <v>11</v>
      </c>
      <c r="H52" s="17">
        <v>6166120</v>
      </c>
      <c r="I52" s="49">
        <v>15521456</v>
      </c>
      <c r="J52" s="49">
        <v>66509557</v>
      </c>
    </row>
    <row r="53" spans="1:10" ht="12.75">
      <c r="A53" s="50">
        <f t="shared" si="0"/>
        <v>40</v>
      </c>
      <c r="B53" s="16">
        <v>4121</v>
      </c>
      <c r="C53" s="16" t="s">
        <v>106</v>
      </c>
      <c r="D53" s="16" t="s">
        <v>13</v>
      </c>
      <c r="E53" s="37" t="s">
        <v>107</v>
      </c>
      <c r="F53" s="16" t="s">
        <v>10</v>
      </c>
      <c r="G53" s="16" t="s">
        <v>16</v>
      </c>
      <c r="H53" s="17">
        <v>813200</v>
      </c>
      <c r="I53" s="49">
        <v>1348400</v>
      </c>
      <c r="J53" s="49">
        <v>2507000</v>
      </c>
    </row>
    <row r="54" spans="1:10" ht="12.75">
      <c r="A54" s="50">
        <f t="shared" si="0"/>
        <v>41</v>
      </c>
      <c r="B54" s="16">
        <v>4401</v>
      </c>
      <c r="C54" s="16" t="s">
        <v>110</v>
      </c>
      <c r="D54" s="16" t="s">
        <v>13</v>
      </c>
      <c r="E54" s="37" t="s">
        <v>111</v>
      </c>
      <c r="F54" s="16" t="s">
        <v>10</v>
      </c>
      <c r="G54" s="16" t="s">
        <v>72</v>
      </c>
      <c r="H54" s="17">
        <v>10932632</v>
      </c>
      <c r="I54" s="49">
        <v>23951034</v>
      </c>
      <c r="J54" s="49">
        <v>86987868</v>
      </c>
    </row>
    <row r="55" spans="1:10" ht="25.5">
      <c r="A55" s="50">
        <f t="shared" si="0"/>
        <v>42</v>
      </c>
      <c r="B55" s="16">
        <v>5391</v>
      </c>
      <c r="C55" s="16" t="s">
        <v>112</v>
      </c>
      <c r="D55" s="16" t="s">
        <v>13</v>
      </c>
      <c r="E55" s="37" t="s">
        <v>113</v>
      </c>
      <c r="F55" s="16" t="s">
        <v>10</v>
      </c>
      <c r="G55" s="16" t="s">
        <v>16</v>
      </c>
      <c r="H55" s="17">
        <v>809993</v>
      </c>
      <c r="I55" s="49">
        <v>959482</v>
      </c>
      <c r="J55" s="49">
        <v>1699867</v>
      </c>
    </row>
    <row r="56" spans="1:10" ht="12.75">
      <c r="A56" s="50">
        <f t="shared" si="0"/>
        <v>43</v>
      </c>
      <c r="B56" s="16">
        <v>3431</v>
      </c>
      <c r="C56" s="16" t="s">
        <v>114</v>
      </c>
      <c r="D56" s="16" t="s">
        <v>13</v>
      </c>
      <c r="E56" s="37" t="s">
        <v>115</v>
      </c>
      <c r="F56" s="16" t="s">
        <v>10</v>
      </c>
      <c r="G56" s="16" t="s">
        <v>11</v>
      </c>
      <c r="H56" s="17">
        <v>3681556</v>
      </c>
      <c r="I56" s="49">
        <v>7380156</v>
      </c>
      <c r="J56" s="49">
        <v>18581945</v>
      </c>
    </row>
    <row r="57" spans="1:10" ht="12.75">
      <c r="A57" s="50">
        <f t="shared" si="0"/>
        <v>44</v>
      </c>
      <c r="B57" s="16">
        <v>3431</v>
      </c>
      <c r="C57" s="16" t="s">
        <v>114</v>
      </c>
      <c r="D57" s="16" t="s">
        <v>13</v>
      </c>
      <c r="E57" s="37" t="s">
        <v>115</v>
      </c>
      <c r="F57" s="16" t="s">
        <v>10</v>
      </c>
      <c r="G57" s="16" t="s">
        <v>19</v>
      </c>
      <c r="H57" s="17">
        <v>1522120</v>
      </c>
      <c r="I57" s="49">
        <v>3028688</v>
      </c>
      <c r="J57" s="49">
        <v>8030340</v>
      </c>
    </row>
    <row r="58" spans="1:10" ht="12.75">
      <c r="A58" s="50">
        <f t="shared" si="0"/>
        <v>45</v>
      </c>
      <c r="B58" s="16">
        <v>5061</v>
      </c>
      <c r="C58" s="16" t="s">
        <v>116</v>
      </c>
      <c r="D58" s="16" t="s">
        <v>8</v>
      </c>
      <c r="E58" s="37" t="s">
        <v>117</v>
      </c>
      <c r="F58" s="16" t="s">
        <v>35</v>
      </c>
      <c r="G58" s="16" t="s">
        <v>11</v>
      </c>
      <c r="H58" s="17">
        <v>502525</v>
      </c>
      <c r="I58" s="49">
        <v>911542</v>
      </c>
      <c r="J58" s="49">
        <v>1371348</v>
      </c>
    </row>
    <row r="59" spans="1:10" ht="12.75">
      <c r="A59" s="50">
        <f t="shared" si="0"/>
        <v>46</v>
      </c>
      <c r="B59" s="16">
        <v>6091</v>
      </c>
      <c r="C59" s="16" t="s">
        <v>118</v>
      </c>
      <c r="D59" s="16" t="s">
        <v>13</v>
      </c>
      <c r="E59" s="37" t="s">
        <v>119</v>
      </c>
      <c r="F59" s="16" t="s">
        <v>10</v>
      </c>
      <c r="G59" s="16" t="s">
        <v>19</v>
      </c>
      <c r="H59" s="17">
        <v>2424044.7</v>
      </c>
      <c r="I59" s="49">
        <v>3479336.7</v>
      </c>
      <c r="J59" s="49">
        <v>5885906.25</v>
      </c>
    </row>
    <row r="60" spans="1:10" ht="12.75">
      <c r="A60" s="50">
        <f t="shared" si="0"/>
        <v>47</v>
      </c>
      <c r="B60" s="16">
        <v>6091</v>
      </c>
      <c r="C60" s="16" t="s">
        <v>118</v>
      </c>
      <c r="D60" s="16" t="s">
        <v>13</v>
      </c>
      <c r="E60" s="37" t="s">
        <v>119</v>
      </c>
      <c r="F60" s="16" t="s">
        <v>10</v>
      </c>
      <c r="G60" s="16" t="s">
        <v>16</v>
      </c>
      <c r="H60" s="17">
        <v>888309</v>
      </c>
      <c r="I60" s="49">
        <v>1752982</v>
      </c>
      <c r="J60" s="49">
        <v>2617655</v>
      </c>
    </row>
    <row r="61" spans="1:13" ht="12.75">
      <c r="A61" s="50">
        <f t="shared" si="0"/>
        <v>48</v>
      </c>
      <c r="B61" s="16">
        <v>6561</v>
      </c>
      <c r="C61" s="16" t="s">
        <v>121</v>
      </c>
      <c r="D61" s="16" t="s">
        <v>13</v>
      </c>
      <c r="E61" s="37" t="s">
        <v>120</v>
      </c>
      <c r="F61" s="16" t="s">
        <v>10</v>
      </c>
      <c r="G61" s="16" t="s">
        <v>11</v>
      </c>
      <c r="H61" s="17">
        <v>31078450</v>
      </c>
      <c r="I61" s="49">
        <v>70357632</v>
      </c>
      <c r="J61" s="49">
        <v>118565707</v>
      </c>
      <c r="K61" s="5"/>
      <c r="L61" s="5"/>
      <c r="M61" s="5"/>
    </row>
    <row r="62" spans="1:10" ht="12.75">
      <c r="A62" s="50">
        <f t="shared" si="0"/>
        <v>49</v>
      </c>
      <c r="B62" s="16">
        <v>4891</v>
      </c>
      <c r="C62" s="16" t="s">
        <v>124</v>
      </c>
      <c r="D62" s="16" t="s">
        <v>13</v>
      </c>
      <c r="E62" s="37" t="s">
        <v>232</v>
      </c>
      <c r="F62" s="16" t="s">
        <v>46</v>
      </c>
      <c r="G62" s="16" t="s">
        <v>19</v>
      </c>
      <c r="H62" s="17">
        <v>7592612</v>
      </c>
      <c r="I62" s="49">
        <v>13388402</v>
      </c>
      <c r="J62" s="49">
        <v>22787909</v>
      </c>
    </row>
    <row r="63" spans="1:13" ht="12.75">
      <c r="A63" s="20" t="s">
        <v>222</v>
      </c>
      <c r="B63" s="21"/>
      <c r="C63" s="21"/>
      <c r="D63" s="21"/>
      <c r="E63" s="21"/>
      <c r="F63" s="21"/>
      <c r="G63" s="21"/>
      <c r="H63" s="22">
        <f>SUM(H65:H80)</f>
        <v>68952521</v>
      </c>
      <c r="I63" s="22">
        <f>SUM(I65:I80)</f>
        <v>138463324</v>
      </c>
      <c r="J63" s="22">
        <f>SUM(J65:J80)</f>
        <v>291825058</v>
      </c>
      <c r="M63" s="2"/>
    </row>
    <row r="64" spans="1:10" ht="12.75">
      <c r="A64" s="20"/>
      <c r="B64" s="21"/>
      <c r="C64" s="21"/>
      <c r="D64" s="21"/>
      <c r="E64" s="21"/>
      <c r="F64" s="21"/>
      <c r="G64" s="21"/>
      <c r="H64" s="22"/>
      <c r="I64" s="22"/>
      <c r="J64" s="22"/>
    </row>
    <row r="65" spans="1:10" ht="12.75">
      <c r="A65" s="6">
        <v>1</v>
      </c>
      <c r="B65" s="16">
        <v>3881</v>
      </c>
      <c r="C65" s="16" t="s">
        <v>30</v>
      </c>
      <c r="D65" s="16" t="s">
        <v>13</v>
      </c>
      <c r="E65" s="37" t="s">
        <v>31</v>
      </c>
      <c r="F65" s="16" t="s">
        <v>32</v>
      </c>
      <c r="G65" s="16" t="s">
        <v>11</v>
      </c>
      <c r="H65" s="17">
        <v>3130000</v>
      </c>
      <c r="I65" s="18">
        <v>6185000</v>
      </c>
      <c r="J65" s="18">
        <v>8869360</v>
      </c>
    </row>
    <row r="66" spans="1:10" ht="12.75">
      <c r="A66" s="6">
        <f aca="true" t="shared" si="1" ref="A66:A80">A65+1</f>
        <v>2</v>
      </c>
      <c r="B66" s="16">
        <v>4011</v>
      </c>
      <c r="C66" s="16" t="s">
        <v>127</v>
      </c>
      <c r="D66" s="16" t="s">
        <v>13</v>
      </c>
      <c r="E66" s="37" t="s">
        <v>128</v>
      </c>
      <c r="F66" s="16" t="s">
        <v>10</v>
      </c>
      <c r="G66" s="16" t="s">
        <v>19</v>
      </c>
      <c r="H66" s="17">
        <v>11779000</v>
      </c>
      <c r="I66" s="18">
        <v>25259000</v>
      </c>
      <c r="J66" s="18">
        <v>38383000</v>
      </c>
    </row>
    <row r="67" spans="1:10" ht="12.75">
      <c r="A67" s="6">
        <f t="shared" si="1"/>
        <v>3</v>
      </c>
      <c r="B67" s="16">
        <v>5071</v>
      </c>
      <c r="C67" s="16" t="s">
        <v>33</v>
      </c>
      <c r="D67" s="16" t="s">
        <v>13</v>
      </c>
      <c r="E67" s="37" t="s">
        <v>34</v>
      </c>
      <c r="F67" s="19" t="s">
        <v>35</v>
      </c>
      <c r="G67" s="16" t="s">
        <v>16</v>
      </c>
      <c r="H67" s="17">
        <v>8782804</v>
      </c>
      <c r="I67" s="18">
        <v>17169684</v>
      </c>
      <c r="J67" s="18">
        <v>43768069</v>
      </c>
    </row>
    <row r="68" spans="1:10" ht="12.75">
      <c r="A68" s="6">
        <f t="shared" si="1"/>
        <v>4</v>
      </c>
      <c r="B68" s="19">
        <v>6201</v>
      </c>
      <c r="C68" s="19" t="s">
        <v>129</v>
      </c>
      <c r="D68" s="19" t="s">
        <v>13</v>
      </c>
      <c r="E68" s="38" t="s">
        <v>130</v>
      </c>
      <c r="F68" s="19" t="s">
        <v>10</v>
      </c>
      <c r="G68" s="19" t="s">
        <v>19</v>
      </c>
      <c r="H68" s="25">
        <v>1028941</v>
      </c>
      <c r="I68" s="25">
        <v>1383931</v>
      </c>
      <c r="J68" s="25">
        <v>2145813</v>
      </c>
    </row>
    <row r="69" spans="1:10" ht="12.75">
      <c r="A69" s="6">
        <f t="shared" si="1"/>
        <v>5</v>
      </c>
      <c r="B69" s="16">
        <v>4931</v>
      </c>
      <c r="C69" s="16" t="s">
        <v>40</v>
      </c>
      <c r="D69" s="16" t="s">
        <v>13</v>
      </c>
      <c r="E69" s="37" t="s">
        <v>41</v>
      </c>
      <c r="F69" s="16" t="s">
        <v>15</v>
      </c>
      <c r="G69" s="16" t="s">
        <v>19</v>
      </c>
      <c r="H69" s="17">
        <v>4020447</v>
      </c>
      <c r="I69" s="18">
        <v>6099563</v>
      </c>
      <c r="J69" s="18">
        <v>10176979</v>
      </c>
    </row>
    <row r="70" spans="1:10" ht="12.75">
      <c r="A70" s="6">
        <f t="shared" si="1"/>
        <v>6</v>
      </c>
      <c r="B70" s="16">
        <v>7511</v>
      </c>
      <c r="C70" s="16" t="s">
        <v>51</v>
      </c>
      <c r="D70" s="16" t="s">
        <v>13</v>
      </c>
      <c r="E70" s="37" t="s">
        <v>9</v>
      </c>
      <c r="F70" s="16" t="s">
        <v>10</v>
      </c>
      <c r="G70" s="16" t="s">
        <v>16</v>
      </c>
      <c r="H70" s="17">
        <v>950374</v>
      </c>
      <c r="I70" s="18">
        <v>2877316</v>
      </c>
      <c r="J70" s="18">
        <v>3837301</v>
      </c>
    </row>
    <row r="71" spans="1:10" ht="12.75">
      <c r="A71" s="6">
        <f t="shared" si="1"/>
        <v>7</v>
      </c>
      <c r="B71" s="16">
        <v>4141</v>
      </c>
      <c r="C71" s="16" t="s">
        <v>56</v>
      </c>
      <c r="D71" s="16" t="s">
        <v>13</v>
      </c>
      <c r="E71" s="37" t="s">
        <v>57</v>
      </c>
      <c r="F71" s="16" t="s">
        <v>10</v>
      </c>
      <c r="G71" s="16" t="s">
        <v>11</v>
      </c>
      <c r="H71" s="17">
        <v>4139280</v>
      </c>
      <c r="I71" s="18">
        <v>8124910</v>
      </c>
      <c r="J71" s="18">
        <v>17354035</v>
      </c>
    </row>
    <row r="72" spans="1:10" ht="12.75">
      <c r="A72" s="6">
        <f t="shared" si="1"/>
        <v>8</v>
      </c>
      <c r="B72" s="16">
        <v>4581</v>
      </c>
      <c r="C72" s="16" t="s">
        <v>12</v>
      </c>
      <c r="D72" s="16" t="s">
        <v>13</v>
      </c>
      <c r="E72" s="37" t="s">
        <v>14</v>
      </c>
      <c r="F72" s="16" t="s">
        <v>15</v>
      </c>
      <c r="G72" s="16" t="s">
        <v>19</v>
      </c>
      <c r="H72" s="17">
        <v>4093968</v>
      </c>
      <c r="I72" s="18">
        <v>7390556</v>
      </c>
      <c r="J72" s="18">
        <v>14856557</v>
      </c>
    </row>
    <row r="73" spans="1:10" ht="38.25">
      <c r="A73" s="6">
        <f t="shared" si="1"/>
        <v>9</v>
      </c>
      <c r="B73" s="16">
        <v>4771</v>
      </c>
      <c r="C73" s="16" t="s">
        <v>80</v>
      </c>
      <c r="D73" s="16" t="s">
        <v>13</v>
      </c>
      <c r="E73" s="37" t="s">
        <v>81</v>
      </c>
      <c r="F73" s="16" t="s">
        <v>22</v>
      </c>
      <c r="G73" s="16" t="s">
        <v>11</v>
      </c>
      <c r="H73" s="17">
        <v>2441871</v>
      </c>
      <c r="I73" s="18">
        <v>4348599</v>
      </c>
      <c r="J73" s="18">
        <v>6309972</v>
      </c>
    </row>
    <row r="74" spans="1:10" ht="12.75">
      <c r="A74" s="6">
        <f t="shared" si="1"/>
        <v>10</v>
      </c>
      <c r="B74" s="16">
        <v>4431</v>
      </c>
      <c r="C74" s="16" t="s">
        <v>82</v>
      </c>
      <c r="D74" s="16" t="s">
        <v>13</v>
      </c>
      <c r="E74" s="37" t="s">
        <v>83</v>
      </c>
      <c r="F74" s="16" t="s">
        <v>10</v>
      </c>
      <c r="G74" s="16" t="s">
        <v>11</v>
      </c>
      <c r="H74" s="17">
        <v>6663438</v>
      </c>
      <c r="I74" s="18">
        <v>13415118</v>
      </c>
      <c r="J74" s="18">
        <v>20009441</v>
      </c>
    </row>
    <row r="75" spans="1:10" ht="25.5">
      <c r="A75" s="6">
        <f t="shared" si="1"/>
        <v>11</v>
      </c>
      <c r="B75" s="16">
        <v>6021</v>
      </c>
      <c r="C75" s="16" t="s">
        <v>167</v>
      </c>
      <c r="D75" s="16" t="s">
        <v>165</v>
      </c>
      <c r="E75" s="37" t="s">
        <v>168</v>
      </c>
      <c r="F75" s="16" t="s">
        <v>15</v>
      </c>
      <c r="G75" s="16" t="s">
        <v>11</v>
      </c>
      <c r="H75" s="17">
        <v>3294900</v>
      </c>
      <c r="I75" s="18">
        <v>6100900</v>
      </c>
      <c r="J75" s="18">
        <v>12663600</v>
      </c>
    </row>
    <row r="76" spans="1:10" ht="12.75">
      <c r="A76" s="6">
        <f t="shared" si="1"/>
        <v>12</v>
      </c>
      <c r="B76" s="16">
        <v>3331</v>
      </c>
      <c r="C76" s="16" t="s">
        <v>84</v>
      </c>
      <c r="D76" s="16" t="s">
        <v>13</v>
      </c>
      <c r="E76" s="37" t="s">
        <v>85</v>
      </c>
      <c r="F76" s="16" t="s">
        <v>35</v>
      </c>
      <c r="G76" s="16" t="s">
        <v>11</v>
      </c>
      <c r="H76" s="17">
        <v>9246156</v>
      </c>
      <c r="I76" s="18">
        <v>19221525</v>
      </c>
      <c r="J76" s="18">
        <v>54300034</v>
      </c>
    </row>
    <row r="77" spans="1:10" ht="25.5">
      <c r="A77" s="6">
        <f t="shared" si="1"/>
        <v>13</v>
      </c>
      <c r="B77" s="16">
        <v>4681</v>
      </c>
      <c r="C77" s="16" t="s">
        <v>98</v>
      </c>
      <c r="D77" s="16" t="s">
        <v>99</v>
      </c>
      <c r="E77" s="37" t="s">
        <v>97</v>
      </c>
      <c r="F77" s="16" t="s">
        <v>22</v>
      </c>
      <c r="G77" s="16" t="s">
        <v>16</v>
      </c>
      <c r="H77" s="17">
        <v>3222312</v>
      </c>
      <c r="I77" s="18">
        <v>6341210</v>
      </c>
      <c r="J77" s="18">
        <v>10800827</v>
      </c>
    </row>
    <row r="78" spans="1:13" ht="12.75">
      <c r="A78" s="6">
        <f t="shared" si="1"/>
        <v>14</v>
      </c>
      <c r="B78" s="16">
        <v>5981</v>
      </c>
      <c r="C78" s="16" t="s">
        <v>104</v>
      </c>
      <c r="D78" s="16" t="s">
        <v>13</v>
      </c>
      <c r="E78" s="37" t="s">
        <v>105</v>
      </c>
      <c r="F78" s="16" t="s">
        <v>10</v>
      </c>
      <c r="G78" s="16" t="s">
        <v>11</v>
      </c>
      <c r="H78" s="17">
        <v>3500520</v>
      </c>
      <c r="I78" s="18">
        <v>7842140</v>
      </c>
      <c r="J78" s="18">
        <v>20781000</v>
      </c>
      <c r="L78" s="4"/>
      <c r="M78" s="4"/>
    </row>
    <row r="79" spans="1:13" ht="12.75">
      <c r="A79" s="6">
        <f t="shared" si="1"/>
        <v>15</v>
      </c>
      <c r="B79" s="16">
        <v>5881</v>
      </c>
      <c r="C79" s="16" t="s">
        <v>108</v>
      </c>
      <c r="D79" s="16" t="s">
        <v>13</v>
      </c>
      <c r="E79" s="37" t="s">
        <v>109</v>
      </c>
      <c r="F79" s="16" t="s">
        <v>22</v>
      </c>
      <c r="G79" s="16" t="s">
        <v>16</v>
      </c>
      <c r="H79" s="17">
        <v>660800</v>
      </c>
      <c r="I79" s="18">
        <v>1521040</v>
      </c>
      <c r="J79" s="18">
        <v>3071150</v>
      </c>
      <c r="L79" s="3"/>
      <c r="M79" s="3"/>
    </row>
    <row r="80" spans="1:13" ht="12.75">
      <c r="A80" s="6">
        <f t="shared" si="1"/>
        <v>16</v>
      </c>
      <c r="B80" s="16">
        <v>4151</v>
      </c>
      <c r="C80" s="16" t="s">
        <v>122</v>
      </c>
      <c r="D80" s="16" t="s">
        <v>13</v>
      </c>
      <c r="E80" s="37" t="s">
        <v>123</v>
      </c>
      <c r="F80" s="16" t="s">
        <v>22</v>
      </c>
      <c r="G80" s="16" t="s">
        <v>11</v>
      </c>
      <c r="H80" s="17">
        <v>1997710</v>
      </c>
      <c r="I80" s="18">
        <v>5182832</v>
      </c>
      <c r="J80" s="18">
        <v>24497920</v>
      </c>
      <c r="L80" s="3"/>
      <c r="M80" s="3"/>
    </row>
    <row r="81" spans="1:13" ht="15">
      <c r="A81" s="42" t="s">
        <v>230</v>
      </c>
      <c r="B81" s="43"/>
      <c r="C81" s="43"/>
      <c r="D81" s="43"/>
      <c r="E81" s="44"/>
      <c r="F81" s="43"/>
      <c r="G81" s="43" t="s">
        <v>228</v>
      </c>
      <c r="H81" s="41">
        <f>H63+H12+H5</f>
        <v>301737424.84000003</v>
      </c>
      <c r="I81" s="41">
        <f>I63+I12+I5</f>
        <v>620275722.85</v>
      </c>
      <c r="J81" s="45">
        <f>J63+J12+J5</f>
        <v>1513017108.6</v>
      </c>
      <c r="L81" s="3"/>
      <c r="M81" s="3"/>
    </row>
    <row r="82" spans="1:10" ht="12.75">
      <c r="A82" s="6"/>
      <c r="B82" s="16"/>
      <c r="C82" s="16"/>
      <c r="D82" s="16"/>
      <c r="E82" s="37"/>
      <c r="F82" s="16"/>
      <c r="G82" s="16"/>
      <c r="H82" s="17"/>
      <c r="I82" s="18"/>
      <c r="J82" s="18"/>
    </row>
    <row r="83" spans="1:10" ht="12.75">
      <c r="A83" s="20" t="s">
        <v>197</v>
      </c>
      <c r="B83" s="21"/>
      <c r="C83" s="21"/>
      <c r="D83" s="21"/>
      <c r="E83" s="21"/>
      <c r="F83" s="21"/>
      <c r="G83" s="21"/>
      <c r="H83" s="22">
        <f>SUM(H85:H172)</f>
        <v>486071106.305</v>
      </c>
      <c r="I83" s="22">
        <f>SUM(I85:I172)</f>
        <v>976534489.593</v>
      </c>
      <c r="J83" s="22">
        <f>SUM(J85:J172)</f>
        <v>2684984460.679</v>
      </c>
    </row>
    <row r="84" spans="1:10" ht="12.75">
      <c r="A84" s="20"/>
      <c r="B84" s="21"/>
      <c r="C84" s="21"/>
      <c r="D84" s="21"/>
      <c r="E84" s="21"/>
      <c r="F84" s="21"/>
      <c r="G84" s="21"/>
      <c r="H84" s="22"/>
      <c r="I84" s="22"/>
      <c r="J84" s="22"/>
    </row>
    <row r="85" spans="1:10" ht="12.75">
      <c r="A85" s="19">
        <v>1</v>
      </c>
      <c r="B85" s="19">
        <v>5451</v>
      </c>
      <c r="C85" s="19" t="s">
        <v>125</v>
      </c>
      <c r="D85" s="19" t="s">
        <v>13</v>
      </c>
      <c r="E85" s="38" t="s">
        <v>126</v>
      </c>
      <c r="F85" s="19" t="s">
        <v>32</v>
      </c>
      <c r="G85" s="19" t="s">
        <v>11</v>
      </c>
      <c r="H85" s="25">
        <v>1187713</v>
      </c>
      <c r="I85" s="25">
        <v>2439177</v>
      </c>
      <c r="J85" s="25">
        <v>3732386</v>
      </c>
    </row>
    <row r="86" spans="1:10" ht="12.75">
      <c r="A86" s="19">
        <f>A85+1</f>
        <v>2</v>
      </c>
      <c r="B86" s="19">
        <v>5451</v>
      </c>
      <c r="C86" s="19" t="s">
        <v>125</v>
      </c>
      <c r="D86" s="19" t="s">
        <v>13</v>
      </c>
      <c r="E86" s="38" t="s">
        <v>126</v>
      </c>
      <c r="F86" s="19" t="s">
        <v>32</v>
      </c>
      <c r="G86" s="19" t="s">
        <v>19</v>
      </c>
      <c r="H86" s="25">
        <v>2011658</v>
      </c>
      <c r="I86" s="25">
        <v>4150960</v>
      </c>
      <c r="J86" s="25">
        <v>6566069</v>
      </c>
    </row>
    <row r="87" spans="1:10" ht="12.75">
      <c r="A87" s="19">
        <f aca="true" t="shared" si="2" ref="A87:A150">A86+1</f>
        <v>3</v>
      </c>
      <c r="B87" s="19">
        <v>5451</v>
      </c>
      <c r="C87" s="19" t="s">
        <v>125</v>
      </c>
      <c r="D87" s="19" t="s">
        <v>13</v>
      </c>
      <c r="E87" s="38" t="s">
        <v>126</v>
      </c>
      <c r="F87" s="19" t="s">
        <v>32</v>
      </c>
      <c r="G87" s="19" t="s">
        <v>16</v>
      </c>
      <c r="H87" s="25">
        <v>2658383</v>
      </c>
      <c r="I87" s="25">
        <v>5941748</v>
      </c>
      <c r="J87" s="25">
        <v>9195317</v>
      </c>
    </row>
    <row r="88" spans="1:10" ht="12.75">
      <c r="A88" s="19">
        <f t="shared" si="2"/>
        <v>4</v>
      </c>
      <c r="B88" s="19">
        <v>4011</v>
      </c>
      <c r="C88" s="19" t="s">
        <v>127</v>
      </c>
      <c r="D88" s="19" t="s">
        <v>13</v>
      </c>
      <c r="E88" s="38" t="s">
        <v>128</v>
      </c>
      <c r="F88" s="19" t="s">
        <v>10</v>
      </c>
      <c r="G88" s="19" t="s">
        <v>11</v>
      </c>
      <c r="H88" s="25">
        <v>10863922</v>
      </c>
      <c r="I88" s="25">
        <v>19067584</v>
      </c>
      <c r="J88" s="25">
        <v>53672293</v>
      </c>
    </row>
    <row r="89" spans="1:10" ht="12.75">
      <c r="A89" s="19">
        <f t="shared" si="2"/>
        <v>5</v>
      </c>
      <c r="B89" s="19">
        <v>4011</v>
      </c>
      <c r="C89" s="19" t="s">
        <v>127</v>
      </c>
      <c r="D89" s="19" t="s">
        <v>13</v>
      </c>
      <c r="E89" s="38" t="s">
        <v>128</v>
      </c>
      <c r="F89" s="19" t="s">
        <v>10</v>
      </c>
      <c r="G89" s="19" t="s">
        <v>16</v>
      </c>
      <c r="H89" s="25">
        <v>1995962</v>
      </c>
      <c r="I89" s="25">
        <v>4184487</v>
      </c>
      <c r="J89" s="25">
        <v>6304495</v>
      </c>
    </row>
    <row r="90" spans="1:10" ht="12.75">
      <c r="A90" s="19">
        <f t="shared" si="2"/>
        <v>6</v>
      </c>
      <c r="B90" s="19">
        <v>5071</v>
      </c>
      <c r="C90" s="19" t="s">
        <v>33</v>
      </c>
      <c r="D90" s="19" t="s">
        <v>13</v>
      </c>
      <c r="E90" s="38" t="s">
        <v>34</v>
      </c>
      <c r="F90" s="19" t="s">
        <v>35</v>
      </c>
      <c r="G90" s="19" t="s">
        <v>19</v>
      </c>
      <c r="H90" s="25">
        <v>6718176</v>
      </c>
      <c r="I90" s="25">
        <v>13532089</v>
      </c>
      <c r="J90" s="25">
        <v>24159529</v>
      </c>
    </row>
    <row r="91" spans="1:10" ht="12.75">
      <c r="A91" s="19">
        <f t="shared" si="2"/>
        <v>7</v>
      </c>
      <c r="B91" s="19">
        <v>5121</v>
      </c>
      <c r="C91" s="19" t="s">
        <v>131</v>
      </c>
      <c r="D91" s="19" t="s">
        <v>13</v>
      </c>
      <c r="E91" s="38" t="s">
        <v>132</v>
      </c>
      <c r="F91" s="19" t="s">
        <v>35</v>
      </c>
      <c r="G91" s="19" t="s">
        <v>11</v>
      </c>
      <c r="H91" s="25">
        <v>201700</v>
      </c>
      <c r="I91" s="25">
        <v>412700</v>
      </c>
      <c r="J91" s="25">
        <v>1013700</v>
      </c>
    </row>
    <row r="92" spans="1:10" ht="12.75">
      <c r="A92" s="19">
        <f t="shared" si="2"/>
        <v>8</v>
      </c>
      <c r="B92" s="19">
        <v>5121</v>
      </c>
      <c r="C92" s="19" t="s">
        <v>131</v>
      </c>
      <c r="D92" s="19" t="s">
        <v>13</v>
      </c>
      <c r="E92" s="38" t="s">
        <v>132</v>
      </c>
      <c r="F92" s="19" t="s">
        <v>35</v>
      </c>
      <c r="G92" s="19" t="s">
        <v>19</v>
      </c>
      <c r="H92" s="25">
        <v>200000</v>
      </c>
      <c r="I92" s="25">
        <v>395000</v>
      </c>
      <c r="J92" s="25">
        <v>1000000</v>
      </c>
    </row>
    <row r="93" spans="1:10" ht="12.75">
      <c r="A93" s="19">
        <f t="shared" si="2"/>
        <v>9</v>
      </c>
      <c r="B93" s="19">
        <v>4111</v>
      </c>
      <c r="C93" s="19" t="s">
        <v>133</v>
      </c>
      <c r="D93" s="19" t="s">
        <v>13</v>
      </c>
      <c r="E93" s="38" t="s">
        <v>134</v>
      </c>
      <c r="F93" s="19" t="s">
        <v>10</v>
      </c>
      <c r="G93" s="19" t="s">
        <v>16</v>
      </c>
      <c r="H93" s="25">
        <v>1183500</v>
      </c>
      <c r="I93" s="25">
        <v>2243500</v>
      </c>
      <c r="J93" s="25">
        <v>2243500</v>
      </c>
    </row>
    <row r="94" spans="1:10" ht="12.75">
      <c r="A94" s="19">
        <f t="shared" si="2"/>
        <v>10</v>
      </c>
      <c r="B94" s="19">
        <v>4831</v>
      </c>
      <c r="C94" s="19" t="s">
        <v>135</v>
      </c>
      <c r="D94" s="19" t="s">
        <v>13</v>
      </c>
      <c r="E94" s="38" t="s">
        <v>136</v>
      </c>
      <c r="F94" s="19" t="s">
        <v>22</v>
      </c>
      <c r="G94" s="19" t="s">
        <v>16</v>
      </c>
      <c r="H94" s="25">
        <v>745950</v>
      </c>
      <c r="I94" s="25">
        <v>1013280</v>
      </c>
      <c r="J94" s="25">
        <v>1873180</v>
      </c>
    </row>
    <row r="95" spans="1:10" ht="12.75">
      <c r="A95" s="19">
        <f t="shared" si="2"/>
        <v>11</v>
      </c>
      <c r="B95" s="19">
        <v>5481</v>
      </c>
      <c r="C95" s="19" t="s">
        <v>137</v>
      </c>
      <c r="D95" s="19" t="s">
        <v>13</v>
      </c>
      <c r="E95" s="38" t="s">
        <v>138</v>
      </c>
      <c r="F95" s="19" t="s">
        <v>10</v>
      </c>
      <c r="G95" s="19" t="s">
        <v>16</v>
      </c>
      <c r="H95" s="25">
        <v>389411</v>
      </c>
      <c r="I95" s="25">
        <v>827120</v>
      </c>
      <c r="J95" s="25">
        <v>2375501</v>
      </c>
    </row>
    <row r="96" spans="1:10" ht="12.75">
      <c r="A96" s="19">
        <f t="shared" si="2"/>
        <v>12</v>
      </c>
      <c r="B96" s="19">
        <v>6511</v>
      </c>
      <c r="C96" s="19" t="s">
        <v>139</v>
      </c>
      <c r="D96" s="19" t="s">
        <v>13</v>
      </c>
      <c r="E96" s="38" t="s">
        <v>140</v>
      </c>
      <c r="F96" s="19" t="s">
        <v>46</v>
      </c>
      <c r="G96" s="19" t="s">
        <v>11</v>
      </c>
      <c r="H96" s="25">
        <v>6893832</v>
      </c>
      <c r="I96" s="25">
        <v>14731002</v>
      </c>
      <c r="J96" s="25">
        <v>42910545</v>
      </c>
    </row>
    <row r="97" spans="1:10" ht="12.75">
      <c r="A97" s="19">
        <f t="shared" si="2"/>
        <v>13</v>
      </c>
      <c r="B97" s="19">
        <v>6511</v>
      </c>
      <c r="C97" s="19" t="s">
        <v>139</v>
      </c>
      <c r="D97" s="19" t="s">
        <v>13</v>
      </c>
      <c r="E97" s="38" t="s">
        <v>140</v>
      </c>
      <c r="F97" s="19" t="s">
        <v>46</v>
      </c>
      <c r="G97" s="19" t="s">
        <v>19</v>
      </c>
      <c r="H97" s="25">
        <v>2083958</v>
      </c>
      <c r="I97" s="25">
        <v>3865042</v>
      </c>
      <c r="J97" s="25">
        <v>8646085</v>
      </c>
    </row>
    <row r="98" spans="1:10" ht="25.5">
      <c r="A98" s="19">
        <f t="shared" si="2"/>
        <v>14</v>
      </c>
      <c r="B98" s="19">
        <v>5111</v>
      </c>
      <c r="C98" s="19" t="s">
        <v>141</v>
      </c>
      <c r="D98" s="19" t="s">
        <v>13</v>
      </c>
      <c r="E98" s="38" t="s">
        <v>142</v>
      </c>
      <c r="F98" s="19" t="s">
        <v>10</v>
      </c>
      <c r="G98" s="19" t="s">
        <v>19</v>
      </c>
      <c r="H98" s="25">
        <v>3980065</v>
      </c>
      <c r="I98" s="25">
        <v>7741975</v>
      </c>
      <c r="J98" s="25">
        <v>13438661</v>
      </c>
    </row>
    <row r="99" spans="1:10" ht="25.5">
      <c r="A99" s="19">
        <f t="shared" si="2"/>
        <v>15</v>
      </c>
      <c r="B99" s="19">
        <v>5111</v>
      </c>
      <c r="C99" s="19" t="s">
        <v>141</v>
      </c>
      <c r="D99" s="19" t="s">
        <v>13</v>
      </c>
      <c r="E99" s="38" t="s">
        <v>142</v>
      </c>
      <c r="F99" s="19" t="s">
        <v>10</v>
      </c>
      <c r="G99" s="19" t="s">
        <v>16</v>
      </c>
      <c r="H99" s="25">
        <v>1019885</v>
      </c>
      <c r="I99" s="25">
        <v>1687749</v>
      </c>
      <c r="J99" s="25">
        <v>4703130</v>
      </c>
    </row>
    <row r="100" spans="1:10" ht="25.5">
      <c r="A100" s="19">
        <f t="shared" si="2"/>
        <v>16</v>
      </c>
      <c r="B100" s="19">
        <v>6591</v>
      </c>
      <c r="C100" s="19" t="s">
        <v>143</v>
      </c>
      <c r="D100" s="19" t="s">
        <v>13</v>
      </c>
      <c r="E100" s="38" t="s">
        <v>144</v>
      </c>
      <c r="F100" s="19" t="s">
        <v>10</v>
      </c>
      <c r="G100" s="19" t="s">
        <v>11</v>
      </c>
      <c r="H100" s="25">
        <v>4052838</v>
      </c>
      <c r="I100" s="25">
        <v>8242988</v>
      </c>
      <c r="J100" s="25">
        <v>13626984</v>
      </c>
    </row>
    <row r="101" spans="1:10" ht="25.5">
      <c r="A101" s="19">
        <f t="shared" si="2"/>
        <v>17</v>
      </c>
      <c r="B101" s="19">
        <v>7531</v>
      </c>
      <c r="C101" s="19" t="s">
        <v>145</v>
      </c>
      <c r="D101" s="19" t="s">
        <v>8</v>
      </c>
      <c r="E101" s="38" t="s">
        <v>144</v>
      </c>
      <c r="F101" s="19" t="s">
        <v>10</v>
      </c>
      <c r="G101" s="19" t="s">
        <v>11</v>
      </c>
      <c r="H101" s="25">
        <v>1700000</v>
      </c>
      <c r="I101" s="25">
        <v>3325000</v>
      </c>
      <c r="J101" s="25">
        <v>7600000</v>
      </c>
    </row>
    <row r="102" spans="1:10" ht="12.75">
      <c r="A102" s="19">
        <f t="shared" si="2"/>
        <v>18</v>
      </c>
      <c r="B102" s="19">
        <v>7511</v>
      </c>
      <c r="C102" s="19" t="s">
        <v>51</v>
      </c>
      <c r="D102" s="19" t="s">
        <v>13</v>
      </c>
      <c r="E102" s="38" t="s">
        <v>9</v>
      </c>
      <c r="F102" s="19" t="s">
        <v>10</v>
      </c>
      <c r="G102" s="19" t="s">
        <v>19</v>
      </c>
      <c r="H102" s="25">
        <v>5284611</v>
      </c>
      <c r="I102" s="25">
        <v>9855759.33</v>
      </c>
      <c r="J102" s="25">
        <v>23591347.65</v>
      </c>
    </row>
    <row r="103" spans="1:10" ht="12.75">
      <c r="A103" s="19">
        <f t="shared" si="2"/>
        <v>19</v>
      </c>
      <c r="B103" s="19">
        <v>3511</v>
      </c>
      <c r="C103" s="19" t="s">
        <v>146</v>
      </c>
      <c r="D103" s="19" t="s">
        <v>13</v>
      </c>
      <c r="E103" s="38" t="s">
        <v>147</v>
      </c>
      <c r="F103" s="19" t="s">
        <v>10</v>
      </c>
      <c r="G103" s="19" t="s">
        <v>11</v>
      </c>
      <c r="H103" s="25">
        <v>2507500</v>
      </c>
      <c r="I103" s="25">
        <v>5807900</v>
      </c>
      <c r="J103" s="25">
        <v>17143900</v>
      </c>
    </row>
    <row r="104" spans="1:10" ht="12.75">
      <c r="A104" s="19">
        <f t="shared" si="2"/>
        <v>20</v>
      </c>
      <c r="B104" s="19">
        <v>3511</v>
      </c>
      <c r="C104" s="19" t="s">
        <v>146</v>
      </c>
      <c r="D104" s="19" t="s">
        <v>13</v>
      </c>
      <c r="E104" s="38" t="s">
        <v>147</v>
      </c>
      <c r="F104" s="19" t="s">
        <v>10</v>
      </c>
      <c r="G104" s="19" t="s">
        <v>19</v>
      </c>
      <c r="H104" s="25">
        <v>1345995</v>
      </c>
      <c r="I104" s="25">
        <v>2274390</v>
      </c>
      <c r="J104" s="25">
        <v>4969025</v>
      </c>
    </row>
    <row r="105" spans="1:10" ht="12.75">
      <c r="A105" s="19">
        <f t="shared" si="2"/>
        <v>21</v>
      </c>
      <c r="B105" s="19">
        <v>3511</v>
      </c>
      <c r="C105" s="19" t="s">
        <v>146</v>
      </c>
      <c r="D105" s="19" t="s">
        <v>13</v>
      </c>
      <c r="E105" s="38" t="s">
        <v>147</v>
      </c>
      <c r="F105" s="19" t="s">
        <v>10</v>
      </c>
      <c r="G105" s="19" t="s">
        <v>16</v>
      </c>
      <c r="H105" s="25">
        <v>665000</v>
      </c>
      <c r="I105" s="25">
        <v>1291000</v>
      </c>
      <c r="J105" s="25">
        <v>2819000</v>
      </c>
    </row>
    <row r="106" spans="1:10" ht="12.75">
      <c r="A106" s="19">
        <f t="shared" si="2"/>
        <v>22</v>
      </c>
      <c r="B106" s="19">
        <v>5741</v>
      </c>
      <c r="C106" s="19" t="s">
        <v>148</v>
      </c>
      <c r="D106" s="19" t="s">
        <v>13</v>
      </c>
      <c r="E106" s="38" t="s">
        <v>149</v>
      </c>
      <c r="F106" s="19" t="s">
        <v>15</v>
      </c>
      <c r="G106" s="19" t="s">
        <v>19</v>
      </c>
      <c r="H106" s="25">
        <v>3385448</v>
      </c>
      <c r="I106" s="25">
        <v>4565029</v>
      </c>
      <c r="J106" s="25">
        <v>8035672</v>
      </c>
    </row>
    <row r="107" spans="1:10" ht="12.75">
      <c r="A107" s="19">
        <f t="shared" si="2"/>
        <v>23</v>
      </c>
      <c r="B107" s="19">
        <v>5741</v>
      </c>
      <c r="C107" s="19" t="s">
        <v>148</v>
      </c>
      <c r="D107" s="19" t="s">
        <v>13</v>
      </c>
      <c r="E107" s="38" t="s">
        <v>149</v>
      </c>
      <c r="F107" s="19" t="s">
        <v>15</v>
      </c>
      <c r="G107" s="19" t="s">
        <v>16</v>
      </c>
      <c r="H107" s="25">
        <v>3039007</v>
      </c>
      <c r="I107" s="25">
        <v>5977416</v>
      </c>
      <c r="J107" s="25">
        <v>17065873</v>
      </c>
    </row>
    <row r="108" spans="1:10" ht="12.75">
      <c r="A108" s="19">
        <f t="shared" si="2"/>
        <v>24</v>
      </c>
      <c r="B108" s="19">
        <v>4141</v>
      </c>
      <c r="C108" s="19" t="s">
        <v>56</v>
      </c>
      <c r="D108" s="19" t="s">
        <v>13</v>
      </c>
      <c r="E108" s="38" t="s">
        <v>57</v>
      </c>
      <c r="F108" s="19" t="s">
        <v>10</v>
      </c>
      <c r="G108" s="19" t="s">
        <v>16</v>
      </c>
      <c r="H108" s="25">
        <v>1153878</v>
      </c>
      <c r="I108" s="25">
        <v>1486180</v>
      </c>
      <c r="J108" s="25">
        <v>2578673</v>
      </c>
    </row>
    <row r="109" spans="1:10" ht="12.75">
      <c r="A109" s="19">
        <f t="shared" si="2"/>
        <v>25</v>
      </c>
      <c r="B109" s="19">
        <v>3281</v>
      </c>
      <c r="C109" s="19" t="s">
        <v>58</v>
      </c>
      <c r="D109" s="19" t="s">
        <v>13</v>
      </c>
      <c r="E109" s="38" t="s">
        <v>59</v>
      </c>
      <c r="F109" s="19" t="s">
        <v>10</v>
      </c>
      <c r="G109" s="19" t="s">
        <v>19</v>
      </c>
      <c r="H109" s="25">
        <v>552640.405</v>
      </c>
      <c r="I109" s="25">
        <v>1004777.963</v>
      </c>
      <c r="J109" s="25">
        <v>1438264.129</v>
      </c>
    </row>
    <row r="110" spans="1:10" ht="12.75">
      <c r="A110" s="19">
        <f t="shared" si="2"/>
        <v>26</v>
      </c>
      <c r="B110" s="19">
        <v>3281</v>
      </c>
      <c r="C110" s="19" t="s">
        <v>58</v>
      </c>
      <c r="D110" s="19" t="s">
        <v>13</v>
      </c>
      <c r="E110" s="38" t="s">
        <v>59</v>
      </c>
      <c r="F110" s="19" t="s">
        <v>10</v>
      </c>
      <c r="G110" s="19" t="s">
        <v>16</v>
      </c>
      <c r="H110" s="25">
        <v>274300</v>
      </c>
      <c r="I110" s="25">
        <v>604000</v>
      </c>
      <c r="J110" s="25">
        <v>683300</v>
      </c>
    </row>
    <row r="111" spans="1:10" ht="12.75">
      <c r="A111" s="19">
        <f t="shared" si="2"/>
        <v>27</v>
      </c>
      <c r="B111" s="19">
        <v>3501</v>
      </c>
      <c r="C111" s="19" t="s">
        <v>60</v>
      </c>
      <c r="D111" s="19" t="s">
        <v>13</v>
      </c>
      <c r="E111" s="38" t="s">
        <v>61</v>
      </c>
      <c r="F111" s="19" t="s">
        <v>10</v>
      </c>
      <c r="G111" s="19" t="s">
        <v>16</v>
      </c>
      <c r="H111" s="25">
        <v>5697846</v>
      </c>
      <c r="I111" s="25">
        <v>6220664</v>
      </c>
      <c r="J111" s="25">
        <v>7951258</v>
      </c>
    </row>
    <row r="112" spans="1:10" ht="12.75">
      <c r="A112" s="19">
        <f t="shared" si="2"/>
        <v>28</v>
      </c>
      <c r="B112" s="19">
        <v>5261</v>
      </c>
      <c r="C112" s="19" t="s">
        <v>150</v>
      </c>
      <c r="D112" s="19" t="s">
        <v>13</v>
      </c>
      <c r="E112" s="38" t="s">
        <v>151</v>
      </c>
      <c r="F112" s="19" t="s">
        <v>10</v>
      </c>
      <c r="G112" s="19" t="s">
        <v>11</v>
      </c>
      <c r="H112" s="25">
        <v>7612515.6</v>
      </c>
      <c r="I112" s="25">
        <v>16707651.549999999</v>
      </c>
      <c r="J112" s="25">
        <v>45146526.59</v>
      </c>
    </row>
    <row r="113" spans="1:10" ht="12.75">
      <c r="A113" s="19">
        <f t="shared" si="2"/>
        <v>29</v>
      </c>
      <c r="B113" s="23">
        <v>5261</v>
      </c>
      <c r="C113" s="23" t="s">
        <v>150</v>
      </c>
      <c r="D113" s="23" t="s">
        <v>13</v>
      </c>
      <c r="E113" s="39" t="s">
        <v>151</v>
      </c>
      <c r="F113" s="23" t="s">
        <v>10</v>
      </c>
      <c r="G113" s="23" t="s">
        <v>19</v>
      </c>
      <c r="H113" s="24">
        <v>12573247.5</v>
      </c>
      <c r="I113" s="25">
        <v>21921386.9</v>
      </c>
      <c r="J113" s="25">
        <v>44813933</v>
      </c>
    </row>
    <row r="114" spans="1:10" ht="12.75">
      <c r="A114" s="19">
        <f t="shared" si="2"/>
        <v>30</v>
      </c>
      <c r="B114" s="19">
        <v>5261</v>
      </c>
      <c r="C114" s="19" t="s">
        <v>150</v>
      </c>
      <c r="D114" s="19" t="s">
        <v>13</v>
      </c>
      <c r="E114" s="38" t="s">
        <v>151</v>
      </c>
      <c r="F114" s="19" t="s">
        <v>10</v>
      </c>
      <c r="G114" s="19" t="s">
        <v>16</v>
      </c>
      <c r="H114" s="25">
        <v>7879969.9</v>
      </c>
      <c r="I114" s="25">
        <v>13071407.8</v>
      </c>
      <c r="J114" s="25">
        <v>28439720.1</v>
      </c>
    </row>
    <row r="115" spans="1:10" ht="12.75">
      <c r="A115" s="19">
        <f t="shared" si="2"/>
        <v>31</v>
      </c>
      <c r="B115" s="19">
        <v>7361</v>
      </c>
      <c r="C115" s="19" t="s">
        <v>152</v>
      </c>
      <c r="D115" s="19" t="s">
        <v>13</v>
      </c>
      <c r="E115" s="38" t="s">
        <v>153</v>
      </c>
      <c r="F115" s="19" t="s">
        <v>10</v>
      </c>
      <c r="G115" s="19" t="s">
        <v>16</v>
      </c>
      <c r="H115" s="25">
        <v>2002595</v>
      </c>
      <c r="I115" s="25">
        <v>3488280</v>
      </c>
      <c r="J115" s="25">
        <v>5284633</v>
      </c>
    </row>
    <row r="116" spans="1:10" ht="12.75">
      <c r="A116" s="19">
        <f t="shared" si="2"/>
        <v>32</v>
      </c>
      <c r="B116" s="19">
        <v>3441</v>
      </c>
      <c r="C116" s="19" t="s">
        <v>66</v>
      </c>
      <c r="D116" s="19" t="s">
        <v>13</v>
      </c>
      <c r="E116" s="38" t="s">
        <v>67</v>
      </c>
      <c r="F116" s="19" t="s">
        <v>10</v>
      </c>
      <c r="G116" s="19" t="s">
        <v>11</v>
      </c>
      <c r="H116" s="25">
        <v>2355133.37</v>
      </c>
      <c r="I116" s="25">
        <v>4129957.98</v>
      </c>
      <c r="J116" s="25">
        <v>10394878.139999999</v>
      </c>
    </row>
    <row r="117" spans="1:10" ht="12.75">
      <c r="A117" s="19">
        <f t="shared" si="2"/>
        <v>33</v>
      </c>
      <c r="B117" s="19">
        <v>3441</v>
      </c>
      <c r="C117" s="19" t="s">
        <v>66</v>
      </c>
      <c r="D117" s="19" t="s">
        <v>13</v>
      </c>
      <c r="E117" s="38" t="s">
        <v>67</v>
      </c>
      <c r="F117" s="19" t="s">
        <v>10</v>
      </c>
      <c r="G117" s="19" t="s">
        <v>19</v>
      </c>
      <c r="H117" s="25">
        <v>1644646</v>
      </c>
      <c r="I117" s="25">
        <v>2755057</v>
      </c>
      <c r="J117" s="25">
        <v>5063441</v>
      </c>
    </row>
    <row r="118" spans="1:10" ht="12.75">
      <c r="A118" s="19">
        <f t="shared" si="2"/>
        <v>34</v>
      </c>
      <c r="B118" s="23">
        <v>5331</v>
      </c>
      <c r="C118" s="23" t="s">
        <v>70</v>
      </c>
      <c r="D118" s="23" t="s">
        <v>13</v>
      </c>
      <c r="E118" s="39" t="s">
        <v>71</v>
      </c>
      <c r="F118" s="23" t="s">
        <v>35</v>
      </c>
      <c r="G118" s="23" t="s">
        <v>11</v>
      </c>
      <c r="H118" s="24">
        <v>16630000</v>
      </c>
      <c r="I118" s="25">
        <v>38390000</v>
      </c>
      <c r="J118" s="25">
        <v>109970000</v>
      </c>
    </row>
    <row r="119" spans="1:10" ht="12.75">
      <c r="A119" s="19">
        <f t="shared" si="2"/>
        <v>35</v>
      </c>
      <c r="B119" s="19">
        <v>5331</v>
      </c>
      <c r="C119" s="19" t="s">
        <v>70</v>
      </c>
      <c r="D119" s="19" t="s">
        <v>13</v>
      </c>
      <c r="E119" s="38" t="s">
        <v>71</v>
      </c>
      <c r="F119" s="19" t="s">
        <v>35</v>
      </c>
      <c r="G119" s="19" t="s">
        <v>19</v>
      </c>
      <c r="H119" s="25">
        <v>20477625</v>
      </c>
      <c r="I119" s="25">
        <v>42883376</v>
      </c>
      <c r="J119" s="25">
        <v>89021562</v>
      </c>
    </row>
    <row r="120" spans="1:10" ht="12.75">
      <c r="A120" s="19">
        <f t="shared" si="2"/>
        <v>36</v>
      </c>
      <c r="B120" s="19">
        <v>5101</v>
      </c>
      <c r="C120" s="19" t="s">
        <v>154</v>
      </c>
      <c r="D120" s="19" t="s">
        <v>13</v>
      </c>
      <c r="E120" s="38" t="s">
        <v>155</v>
      </c>
      <c r="F120" s="19" t="s">
        <v>35</v>
      </c>
      <c r="G120" s="19" t="s">
        <v>11</v>
      </c>
      <c r="H120" s="25">
        <v>7263000</v>
      </c>
      <c r="I120" s="25">
        <v>23101000</v>
      </c>
      <c r="J120" s="25">
        <v>101099000</v>
      </c>
    </row>
    <row r="121" spans="1:10" ht="25.5">
      <c r="A121" s="19">
        <f t="shared" si="2"/>
        <v>37</v>
      </c>
      <c r="B121" s="19">
        <v>7541</v>
      </c>
      <c r="C121" s="19" t="s">
        <v>73</v>
      </c>
      <c r="D121" s="19" t="s">
        <v>13</v>
      </c>
      <c r="E121" s="38" t="s">
        <v>74</v>
      </c>
      <c r="F121" s="19" t="s">
        <v>32</v>
      </c>
      <c r="G121" s="19" t="s">
        <v>19</v>
      </c>
      <c r="H121" s="25">
        <v>2297822</v>
      </c>
      <c r="I121" s="25">
        <v>3299697</v>
      </c>
      <c r="J121" s="25">
        <v>5777139</v>
      </c>
    </row>
    <row r="122" spans="1:10" ht="12.75">
      <c r="A122" s="19">
        <f t="shared" si="2"/>
        <v>38</v>
      </c>
      <c r="B122" s="19">
        <v>3301</v>
      </c>
      <c r="C122" s="19" t="s">
        <v>156</v>
      </c>
      <c r="D122" s="19" t="s">
        <v>13</v>
      </c>
      <c r="E122" s="38" t="s">
        <v>157</v>
      </c>
      <c r="F122" s="19" t="s">
        <v>22</v>
      </c>
      <c r="G122" s="19" t="s">
        <v>16</v>
      </c>
      <c r="H122" s="25">
        <v>2684158.1</v>
      </c>
      <c r="I122" s="25">
        <v>5393117.800000001</v>
      </c>
      <c r="J122" s="25">
        <v>11405344.6</v>
      </c>
    </row>
    <row r="123" spans="1:10" ht="12.75">
      <c r="A123" s="19">
        <f t="shared" si="2"/>
        <v>39</v>
      </c>
      <c r="B123" s="19">
        <v>4351</v>
      </c>
      <c r="C123" s="19" t="s">
        <v>77</v>
      </c>
      <c r="D123" s="19" t="s">
        <v>13</v>
      </c>
      <c r="E123" s="38" t="s">
        <v>78</v>
      </c>
      <c r="F123" s="19" t="s">
        <v>10</v>
      </c>
      <c r="G123" s="19" t="s">
        <v>11</v>
      </c>
      <c r="H123" s="25">
        <v>19761142</v>
      </c>
      <c r="I123" s="25">
        <v>58004104</v>
      </c>
      <c r="J123" s="25">
        <v>392706750</v>
      </c>
    </row>
    <row r="124" spans="1:10" ht="12.75">
      <c r="A124" s="19">
        <f t="shared" si="2"/>
        <v>40</v>
      </c>
      <c r="B124" s="19">
        <v>7111</v>
      </c>
      <c r="C124" s="19" t="s">
        <v>158</v>
      </c>
      <c r="D124" s="19" t="s">
        <v>13</v>
      </c>
      <c r="E124" s="38" t="s">
        <v>159</v>
      </c>
      <c r="F124" s="19" t="s">
        <v>22</v>
      </c>
      <c r="G124" s="19" t="s">
        <v>19</v>
      </c>
      <c r="H124" s="25">
        <v>440000</v>
      </c>
      <c r="I124" s="25">
        <v>785000</v>
      </c>
      <c r="J124" s="25">
        <v>1490000</v>
      </c>
    </row>
    <row r="125" spans="1:10" ht="38.25">
      <c r="A125" s="19">
        <f t="shared" si="2"/>
        <v>41</v>
      </c>
      <c r="B125" s="19">
        <v>4771</v>
      </c>
      <c r="C125" s="19" t="s">
        <v>80</v>
      </c>
      <c r="D125" s="19" t="s">
        <v>13</v>
      </c>
      <c r="E125" s="38" t="s">
        <v>81</v>
      </c>
      <c r="F125" s="19" t="s">
        <v>22</v>
      </c>
      <c r="G125" s="19" t="s">
        <v>16</v>
      </c>
      <c r="H125" s="25">
        <v>723300</v>
      </c>
      <c r="I125" s="25">
        <v>1142500</v>
      </c>
      <c r="J125" s="25">
        <v>2132400</v>
      </c>
    </row>
    <row r="126" spans="1:10" ht="12.75">
      <c r="A126" s="19">
        <f t="shared" si="2"/>
        <v>42</v>
      </c>
      <c r="B126" s="19">
        <v>4431</v>
      </c>
      <c r="C126" s="19" t="s">
        <v>82</v>
      </c>
      <c r="D126" s="19" t="s">
        <v>13</v>
      </c>
      <c r="E126" s="38" t="s">
        <v>83</v>
      </c>
      <c r="F126" s="19" t="s">
        <v>10</v>
      </c>
      <c r="G126" s="19" t="s">
        <v>16</v>
      </c>
      <c r="H126" s="25">
        <v>920739</v>
      </c>
      <c r="I126" s="25">
        <v>1681016</v>
      </c>
      <c r="J126" s="25">
        <v>3458007</v>
      </c>
    </row>
    <row r="127" spans="1:10" ht="12.75">
      <c r="A127" s="19">
        <f t="shared" si="2"/>
        <v>43</v>
      </c>
      <c r="B127" s="19">
        <v>3411</v>
      </c>
      <c r="C127" s="19" t="s">
        <v>172</v>
      </c>
      <c r="D127" s="19" t="s">
        <v>13</v>
      </c>
      <c r="E127" s="38" t="s">
        <v>173</v>
      </c>
      <c r="F127" s="19" t="s">
        <v>35</v>
      </c>
      <c r="G127" s="19" t="s">
        <v>11</v>
      </c>
      <c r="H127" s="25">
        <v>567300</v>
      </c>
      <c r="I127" s="25">
        <v>1005100</v>
      </c>
      <c r="J127" s="25">
        <v>1875100</v>
      </c>
    </row>
    <row r="128" spans="1:10" ht="12.75">
      <c r="A128" s="19">
        <f t="shared" si="2"/>
        <v>44</v>
      </c>
      <c r="B128" s="19">
        <v>3901</v>
      </c>
      <c r="C128" s="19" t="s">
        <v>160</v>
      </c>
      <c r="D128" s="19" t="s">
        <v>13</v>
      </c>
      <c r="E128" s="38" t="s">
        <v>161</v>
      </c>
      <c r="F128" s="19" t="s">
        <v>10</v>
      </c>
      <c r="G128" s="19" t="s">
        <v>11</v>
      </c>
      <c r="H128" s="25">
        <v>6306712</v>
      </c>
      <c r="I128" s="25">
        <v>17492950</v>
      </c>
      <c r="J128" s="25">
        <v>33807445</v>
      </c>
    </row>
    <row r="129" spans="1:10" ht="12.75">
      <c r="A129" s="19">
        <f t="shared" si="2"/>
        <v>45</v>
      </c>
      <c r="B129" s="19">
        <v>5811</v>
      </c>
      <c r="C129" s="19" t="s">
        <v>162</v>
      </c>
      <c r="D129" s="19" t="s">
        <v>13</v>
      </c>
      <c r="E129" s="38" t="s">
        <v>163</v>
      </c>
      <c r="F129" s="19" t="s">
        <v>10</v>
      </c>
      <c r="G129" s="19" t="s">
        <v>11</v>
      </c>
      <c r="H129" s="25">
        <v>1510147</v>
      </c>
      <c r="I129" s="25">
        <v>2445256</v>
      </c>
      <c r="J129" s="25">
        <v>5238664</v>
      </c>
    </row>
    <row r="130" spans="1:10" ht="25.5">
      <c r="A130" s="19">
        <f t="shared" si="2"/>
        <v>46</v>
      </c>
      <c r="B130" s="19">
        <v>6121</v>
      </c>
      <c r="C130" s="19" t="s">
        <v>164</v>
      </c>
      <c r="D130" s="19" t="s">
        <v>165</v>
      </c>
      <c r="E130" s="38" t="s">
        <v>166</v>
      </c>
      <c r="F130" s="19" t="s">
        <v>10</v>
      </c>
      <c r="G130" s="19" t="s">
        <v>19</v>
      </c>
      <c r="H130" s="25">
        <v>1484559</v>
      </c>
      <c r="I130" s="25">
        <v>3033458</v>
      </c>
      <c r="J130" s="25">
        <v>8757113</v>
      </c>
    </row>
    <row r="131" spans="1:10" ht="25.5">
      <c r="A131" s="19">
        <f t="shared" si="2"/>
        <v>47</v>
      </c>
      <c r="B131" s="19">
        <v>6701</v>
      </c>
      <c r="C131" s="19" t="s">
        <v>209</v>
      </c>
      <c r="D131" s="19" t="s">
        <v>165</v>
      </c>
      <c r="E131" s="38" t="s">
        <v>166</v>
      </c>
      <c r="F131" s="19" t="s">
        <v>10</v>
      </c>
      <c r="G131" s="19" t="s">
        <v>11</v>
      </c>
      <c r="H131" s="25">
        <v>1557000</v>
      </c>
      <c r="I131" s="25">
        <v>3077000</v>
      </c>
      <c r="J131" s="25">
        <v>7872000</v>
      </c>
    </row>
    <row r="132" spans="1:10" ht="25.5">
      <c r="A132" s="19">
        <f t="shared" si="2"/>
        <v>48</v>
      </c>
      <c r="B132" s="19">
        <v>6811</v>
      </c>
      <c r="C132" s="19" t="s">
        <v>169</v>
      </c>
      <c r="D132" s="19" t="s">
        <v>165</v>
      </c>
      <c r="E132" s="38" t="s">
        <v>168</v>
      </c>
      <c r="F132" s="19" t="s">
        <v>15</v>
      </c>
      <c r="G132" s="19" t="s">
        <v>19</v>
      </c>
      <c r="H132" s="25">
        <v>7378000</v>
      </c>
      <c r="I132" s="25">
        <v>15909000</v>
      </c>
      <c r="J132" s="25">
        <v>26483000</v>
      </c>
    </row>
    <row r="133" spans="1:10" ht="25.5">
      <c r="A133" s="19">
        <f t="shared" si="2"/>
        <v>49</v>
      </c>
      <c r="B133" s="19">
        <v>6381</v>
      </c>
      <c r="C133" s="19" t="s">
        <v>170</v>
      </c>
      <c r="D133" s="19" t="s">
        <v>165</v>
      </c>
      <c r="E133" s="38" t="s">
        <v>171</v>
      </c>
      <c r="F133" s="19" t="s">
        <v>35</v>
      </c>
      <c r="G133" s="19" t="s">
        <v>11</v>
      </c>
      <c r="H133" s="25">
        <v>2181002</v>
      </c>
      <c r="I133" s="25">
        <v>4125894</v>
      </c>
      <c r="J133" s="25">
        <v>6229688</v>
      </c>
    </row>
    <row r="134" spans="1:10" ht="12.75">
      <c r="A134" s="19">
        <f t="shared" si="2"/>
        <v>50</v>
      </c>
      <c r="B134" s="19">
        <v>3291</v>
      </c>
      <c r="C134" s="19" t="s">
        <v>86</v>
      </c>
      <c r="D134" s="19" t="s">
        <v>13</v>
      </c>
      <c r="E134" s="38" t="s">
        <v>87</v>
      </c>
      <c r="F134" s="19" t="s">
        <v>10</v>
      </c>
      <c r="G134" s="19" t="s">
        <v>16</v>
      </c>
      <c r="H134" s="25">
        <v>866001</v>
      </c>
      <c r="I134" s="25">
        <v>1867084</v>
      </c>
      <c r="J134" s="25">
        <v>3522585</v>
      </c>
    </row>
    <row r="135" spans="1:10" ht="12.75">
      <c r="A135" s="19">
        <f t="shared" si="2"/>
        <v>51</v>
      </c>
      <c r="B135" s="19">
        <v>6651</v>
      </c>
      <c r="C135" s="19" t="s">
        <v>174</v>
      </c>
      <c r="D135" s="19" t="s">
        <v>13</v>
      </c>
      <c r="E135" s="38" t="s">
        <v>175</v>
      </c>
      <c r="F135" s="19" t="s">
        <v>10</v>
      </c>
      <c r="G135" s="19" t="s">
        <v>11</v>
      </c>
      <c r="H135" s="25">
        <v>40829620</v>
      </c>
      <c r="I135" s="25">
        <v>87783683</v>
      </c>
      <c r="J135" s="25">
        <v>157186538</v>
      </c>
    </row>
    <row r="136" spans="1:10" ht="12.75">
      <c r="A136" s="19">
        <f t="shared" si="2"/>
        <v>52</v>
      </c>
      <c r="B136" s="19">
        <v>4271</v>
      </c>
      <c r="C136" s="19" t="s">
        <v>88</v>
      </c>
      <c r="D136" s="19" t="s">
        <v>13</v>
      </c>
      <c r="E136" s="38" t="s">
        <v>89</v>
      </c>
      <c r="F136" s="19" t="s">
        <v>32</v>
      </c>
      <c r="G136" s="19" t="s">
        <v>11</v>
      </c>
      <c r="H136" s="25">
        <v>2439151</v>
      </c>
      <c r="I136" s="25">
        <v>6138487</v>
      </c>
      <c r="J136" s="25">
        <v>13241330</v>
      </c>
    </row>
    <row r="137" spans="1:10" ht="12.75">
      <c r="A137" s="19">
        <f t="shared" si="2"/>
        <v>53</v>
      </c>
      <c r="B137" s="23">
        <v>5621</v>
      </c>
      <c r="C137" s="23" t="s">
        <v>176</v>
      </c>
      <c r="D137" s="23" t="s">
        <v>13</v>
      </c>
      <c r="E137" s="39" t="s">
        <v>177</v>
      </c>
      <c r="F137" s="23" t="s">
        <v>15</v>
      </c>
      <c r="G137" s="23" t="s">
        <v>11</v>
      </c>
      <c r="H137" s="24">
        <v>3901648</v>
      </c>
      <c r="I137" s="25">
        <v>8075594</v>
      </c>
      <c r="J137" s="25">
        <v>18475669</v>
      </c>
    </row>
    <row r="138" spans="1:10" ht="25.5">
      <c r="A138" s="19">
        <f t="shared" si="2"/>
        <v>54</v>
      </c>
      <c r="B138" s="19">
        <v>3351</v>
      </c>
      <c r="C138" s="19" t="s">
        <v>90</v>
      </c>
      <c r="D138" s="19" t="s">
        <v>13</v>
      </c>
      <c r="E138" s="38" t="s">
        <v>91</v>
      </c>
      <c r="F138" s="19" t="s">
        <v>46</v>
      </c>
      <c r="G138" s="19" t="s">
        <v>11</v>
      </c>
      <c r="H138" s="25">
        <v>1086000</v>
      </c>
      <c r="I138" s="25">
        <v>2290000</v>
      </c>
      <c r="J138" s="25">
        <v>6172000</v>
      </c>
    </row>
    <row r="139" spans="1:10" ht="12.75">
      <c r="A139" s="19">
        <f t="shared" si="2"/>
        <v>55</v>
      </c>
      <c r="B139" s="19">
        <v>3921</v>
      </c>
      <c r="C139" s="19" t="s">
        <v>92</v>
      </c>
      <c r="D139" s="19" t="s">
        <v>13</v>
      </c>
      <c r="E139" s="38" t="s">
        <v>93</v>
      </c>
      <c r="F139" s="19" t="s">
        <v>15</v>
      </c>
      <c r="G139" s="19" t="s">
        <v>11</v>
      </c>
      <c r="H139" s="25">
        <v>4920306</v>
      </c>
      <c r="I139" s="25">
        <v>9811763</v>
      </c>
      <c r="J139" s="25">
        <v>24857053</v>
      </c>
    </row>
    <row r="140" spans="1:10" ht="25.5">
      <c r="A140" s="19">
        <f t="shared" si="2"/>
        <v>56</v>
      </c>
      <c r="B140" s="19">
        <v>4681</v>
      </c>
      <c r="C140" s="19" t="s">
        <v>98</v>
      </c>
      <c r="D140" s="19" t="s">
        <v>99</v>
      </c>
      <c r="E140" s="38" t="s">
        <v>97</v>
      </c>
      <c r="F140" s="19" t="s">
        <v>22</v>
      </c>
      <c r="G140" s="19" t="s">
        <v>11</v>
      </c>
      <c r="H140" s="25">
        <v>2270445</v>
      </c>
      <c r="I140" s="25">
        <v>3492841</v>
      </c>
      <c r="J140" s="25">
        <v>6768425</v>
      </c>
    </row>
    <row r="141" spans="1:10" ht="25.5">
      <c r="A141" s="19">
        <f t="shared" si="2"/>
        <v>57</v>
      </c>
      <c r="B141" s="19">
        <v>6861</v>
      </c>
      <c r="C141" s="19" t="s">
        <v>178</v>
      </c>
      <c r="D141" s="19" t="s">
        <v>13</v>
      </c>
      <c r="E141" s="38" t="s">
        <v>97</v>
      </c>
      <c r="F141" s="19" t="s">
        <v>22</v>
      </c>
      <c r="G141" s="19" t="s">
        <v>11</v>
      </c>
      <c r="H141" s="25">
        <v>10531594</v>
      </c>
      <c r="I141" s="25">
        <v>24076047</v>
      </c>
      <c r="J141" s="25">
        <v>89402330</v>
      </c>
    </row>
    <row r="142" spans="1:10" ht="25.5">
      <c r="A142" s="19">
        <f t="shared" si="2"/>
        <v>58</v>
      </c>
      <c r="B142" s="19">
        <v>6861</v>
      </c>
      <c r="C142" s="19" t="s">
        <v>178</v>
      </c>
      <c r="D142" s="19" t="s">
        <v>13</v>
      </c>
      <c r="E142" s="38" t="s">
        <v>97</v>
      </c>
      <c r="F142" s="19" t="s">
        <v>22</v>
      </c>
      <c r="G142" s="19" t="s">
        <v>16</v>
      </c>
      <c r="H142" s="25">
        <v>17570152</v>
      </c>
      <c r="I142" s="25">
        <v>24298048</v>
      </c>
      <c r="J142" s="25">
        <v>44261635</v>
      </c>
    </row>
    <row r="143" spans="1:10" ht="25.5">
      <c r="A143" s="19">
        <f t="shared" si="2"/>
        <v>59</v>
      </c>
      <c r="B143" s="19">
        <v>3261</v>
      </c>
      <c r="C143" s="19" t="s">
        <v>179</v>
      </c>
      <c r="D143" s="19" t="s">
        <v>13</v>
      </c>
      <c r="E143" s="38" t="s">
        <v>180</v>
      </c>
      <c r="F143" s="19" t="s">
        <v>10</v>
      </c>
      <c r="G143" s="19" t="s">
        <v>72</v>
      </c>
      <c r="H143" s="25">
        <v>1321949</v>
      </c>
      <c r="I143" s="25">
        <v>2139658</v>
      </c>
      <c r="J143" s="25">
        <v>2139658</v>
      </c>
    </row>
    <row r="144" spans="1:10" ht="25.5">
      <c r="A144" s="19">
        <f t="shared" si="2"/>
        <v>60</v>
      </c>
      <c r="B144" s="19">
        <v>3261</v>
      </c>
      <c r="C144" s="19" t="s">
        <v>179</v>
      </c>
      <c r="D144" s="19" t="s">
        <v>13</v>
      </c>
      <c r="E144" s="38" t="s">
        <v>180</v>
      </c>
      <c r="F144" s="19" t="s">
        <v>10</v>
      </c>
      <c r="G144" s="19" t="s">
        <v>19</v>
      </c>
      <c r="H144" s="25">
        <v>975381.86</v>
      </c>
      <c r="I144" s="25">
        <v>1975026.33</v>
      </c>
      <c r="J144" s="25">
        <v>1975026.33</v>
      </c>
    </row>
    <row r="145" spans="1:10" ht="12.75">
      <c r="A145" s="19">
        <f t="shared" si="2"/>
        <v>61</v>
      </c>
      <c r="B145" s="19">
        <v>7091</v>
      </c>
      <c r="C145" s="19" t="s">
        <v>181</v>
      </c>
      <c r="D145" s="19" t="s">
        <v>99</v>
      </c>
      <c r="E145" s="38" t="s">
        <v>21</v>
      </c>
      <c r="F145" s="19" t="s">
        <v>22</v>
      </c>
      <c r="G145" s="19" t="s">
        <v>11</v>
      </c>
      <c r="H145" s="25">
        <v>879983</v>
      </c>
      <c r="I145" s="25">
        <v>1909799</v>
      </c>
      <c r="J145" s="25">
        <v>2537999</v>
      </c>
    </row>
    <row r="146" spans="1:10" ht="12.75">
      <c r="A146" s="19">
        <f t="shared" si="2"/>
        <v>62</v>
      </c>
      <c r="B146" s="19">
        <v>5301</v>
      </c>
      <c r="C146" s="19" t="s">
        <v>182</v>
      </c>
      <c r="D146" s="19" t="s">
        <v>13</v>
      </c>
      <c r="E146" s="38" t="s">
        <v>183</v>
      </c>
      <c r="F146" s="19" t="s">
        <v>10</v>
      </c>
      <c r="G146" s="19" t="s">
        <v>11</v>
      </c>
      <c r="H146" s="25">
        <v>5153197</v>
      </c>
      <c r="I146" s="25">
        <v>10855343</v>
      </c>
      <c r="J146" s="25">
        <v>22249086</v>
      </c>
    </row>
    <row r="147" spans="1:10" ht="12.75">
      <c r="A147" s="19">
        <f t="shared" si="2"/>
        <v>63</v>
      </c>
      <c r="B147" s="19">
        <v>5301</v>
      </c>
      <c r="C147" s="19" t="s">
        <v>182</v>
      </c>
      <c r="D147" s="19" t="s">
        <v>13</v>
      </c>
      <c r="E147" s="38" t="s">
        <v>183</v>
      </c>
      <c r="F147" s="19" t="s">
        <v>10</v>
      </c>
      <c r="G147" s="19" t="s">
        <v>19</v>
      </c>
      <c r="H147" s="25">
        <v>2373006</v>
      </c>
      <c r="I147" s="25">
        <v>4154607</v>
      </c>
      <c r="J147" s="25">
        <v>10239802</v>
      </c>
    </row>
    <row r="148" spans="1:10" ht="12.75">
      <c r="A148" s="19">
        <f t="shared" si="2"/>
        <v>64</v>
      </c>
      <c r="B148" s="19">
        <v>4531</v>
      </c>
      <c r="C148" s="19" t="s">
        <v>184</v>
      </c>
      <c r="D148" s="19" t="s">
        <v>8</v>
      </c>
      <c r="E148" s="38" t="s">
        <v>24</v>
      </c>
      <c r="F148" s="19" t="s">
        <v>10</v>
      </c>
      <c r="G148" s="19" t="s">
        <v>11</v>
      </c>
      <c r="H148" s="25">
        <v>1550000</v>
      </c>
      <c r="I148" s="25">
        <v>2950000</v>
      </c>
      <c r="J148" s="25">
        <v>4420000</v>
      </c>
    </row>
    <row r="149" spans="1:10" ht="12.75">
      <c r="A149" s="19">
        <f t="shared" si="2"/>
        <v>65</v>
      </c>
      <c r="B149" s="19">
        <v>4531</v>
      </c>
      <c r="C149" s="19" t="s">
        <v>184</v>
      </c>
      <c r="D149" s="19" t="s">
        <v>8</v>
      </c>
      <c r="E149" s="38" t="s">
        <v>24</v>
      </c>
      <c r="F149" s="19" t="s">
        <v>10</v>
      </c>
      <c r="G149" s="19" t="s">
        <v>19</v>
      </c>
      <c r="H149" s="25">
        <v>338000</v>
      </c>
      <c r="I149" s="25">
        <v>588000</v>
      </c>
      <c r="J149" s="25">
        <v>953000</v>
      </c>
    </row>
    <row r="150" spans="1:10" ht="12.75">
      <c r="A150" s="19">
        <f t="shared" si="2"/>
        <v>66</v>
      </c>
      <c r="B150" s="19">
        <v>4531</v>
      </c>
      <c r="C150" s="19" t="s">
        <v>184</v>
      </c>
      <c r="D150" s="19" t="s">
        <v>8</v>
      </c>
      <c r="E150" s="38" t="s">
        <v>24</v>
      </c>
      <c r="F150" s="19" t="s">
        <v>10</v>
      </c>
      <c r="G150" s="19" t="s">
        <v>16</v>
      </c>
      <c r="H150" s="25">
        <v>1555000</v>
      </c>
      <c r="I150" s="25">
        <v>2955000</v>
      </c>
      <c r="J150" s="25">
        <v>4155000</v>
      </c>
    </row>
    <row r="151" spans="1:10" ht="12.75">
      <c r="A151" s="19">
        <f aca="true" t="shared" si="3" ref="A151:A172">A150+1</f>
        <v>67</v>
      </c>
      <c r="B151" s="19">
        <v>7261</v>
      </c>
      <c r="C151" s="19" t="s">
        <v>102</v>
      </c>
      <c r="D151" s="19" t="s">
        <v>13</v>
      </c>
      <c r="E151" s="38" t="s">
        <v>103</v>
      </c>
      <c r="F151" s="19" t="s">
        <v>10</v>
      </c>
      <c r="G151" s="19" t="s">
        <v>16</v>
      </c>
      <c r="H151" s="25">
        <v>7307353</v>
      </c>
      <c r="I151" s="25">
        <v>14996075</v>
      </c>
      <c r="J151" s="25">
        <v>40385688</v>
      </c>
    </row>
    <row r="152" spans="1:10" ht="12.75">
      <c r="A152" s="19">
        <f t="shared" si="3"/>
        <v>68</v>
      </c>
      <c r="B152" s="19">
        <v>7301</v>
      </c>
      <c r="C152" s="19" t="s">
        <v>225</v>
      </c>
      <c r="D152" s="26" t="s">
        <v>13</v>
      </c>
      <c r="E152" s="38" t="s">
        <v>103</v>
      </c>
      <c r="F152" s="19" t="s">
        <v>10</v>
      </c>
      <c r="G152" s="19" t="s">
        <v>11</v>
      </c>
      <c r="H152" s="27">
        <v>4150822.57</v>
      </c>
      <c r="I152" s="28">
        <v>8553623.94</v>
      </c>
      <c r="J152" s="28">
        <v>25011428.14</v>
      </c>
    </row>
    <row r="153" spans="1:10" ht="12.75">
      <c r="A153" s="19">
        <f t="shared" si="3"/>
        <v>69</v>
      </c>
      <c r="B153" s="19">
        <v>7351</v>
      </c>
      <c r="C153" s="19" t="s">
        <v>226</v>
      </c>
      <c r="D153" s="26" t="s">
        <v>13</v>
      </c>
      <c r="E153" s="38" t="s">
        <v>103</v>
      </c>
      <c r="F153" s="19" t="s">
        <v>10</v>
      </c>
      <c r="G153" s="19" t="s">
        <v>11</v>
      </c>
      <c r="H153" s="27">
        <v>4518100</v>
      </c>
      <c r="I153" s="28">
        <v>23136451</v>
      </c>
      <c r="J153" s="28">
        <v>89805132</v>
      </c>
    </row>
    <row r="154" spans="1:10" ht="12.75">
      <c r="A154" s="19">
        <f t="shared" si="3"/>
        <v>70</v>
      </c>
      <c r="B154" s="19">
        <v>7381</v>
      </c>
      <c r="C154" s="19" t="s">
        <v>185</v>
      </c>
      <c r="D154" s="19" t="s">
        <v>13</v>
      </c>
      <c r="E154" s="38" t="s">
        <v>103</v>
      </c>
      <c r="F154" s="19" t="s">
        <v>10</v>
      </c>
      <c r="G154" s="19" t="s">
        <v>11</v>
      </c>
      <c r="H154" s="25">
        <v>2302000</v>
      </c>
      <c r="I154" s="25">
        <v>2668769</v>
      </c>
      <c r="J154" s="25">
        <v>2700677</v>
      </c>
    </row>
    <row r="155" spans="1:10" ht="12.75">
      <c r="A155" s="19">
        <f t="shared" si="3"/>
        <v>71</v>
      </c>
      <c r="B155" s="19">
        <v>7931</v>
      </c>
      <c r="C155" s="19" t="s">
        <v>233</v>
      </c>
      <c r="D155" s="19" t="s">
        <v>13</v>
      </c>
      <c r="E155" s="38" t="s">
        <v>103</v>
      </c>
      <c r="F155" s="19" t="s">
        <v>10</v>
      </c>
      <c r="G155" s="19" t="s">
        <v>11</v>
      </c>
      <c r="H155" s="25">
        <v>43141862</v>
      </c>
      <c r="I155" s="25">
        <v>69898308</v>
      </c>
      <c r="J155" s="25">
        <v>292922500</v>
      </c>
    </row>
    <row r="156" spans="1:10" ht="12.75">
      <c r="A156" s="19">
        <f t="shared" si="3"/>
        <v>72</v>
      </c>
      <c r="B156" s="19">
        <v>7931</v>
      </c>
      <c r="C156" s="19" t="s">
        <v>233</v>
      </c>
      <c r="D156" s="19" t="s">
        <v>13</v>
      </c>
      <c r="E156" s="38" t="s">
        <v>103</v>
      </c>
      <c r="F156" s="19" t="s">
        <v>10</v>
      </c>
      <c r="G156" s="19" t="s">
        <v>19</v>
      </c>
      <c r="H156" s="25">
        <v>8027353</v>
      </c>
      <c r="I156" s="25">
        <v>7688722</v>
      </c>
      <c r="J156" s="25">
        <v>41105688</v>
      </c>
    </row>
    <row r="157" spans="1:10" ht="12.75">
      <c r="A157" s="19">
        <f t="shared" si="3"/>
        <v>73</v>
      </c>
      <c r="B157" s="19">
        <v>8051</v>
      </c>
      <c r="C157" s="19" t="s">
        <v>186</v>
      </c>
      <c r="D157" s="19" t="s">
        <v>13</v>
      </c>
      <c r="E157" s="38" t="s">
        <v>103</v>
      </c>
      <c r="F157" s="19" t="s">
        <v>10</v>
      </c>
      <c r="G157" s="19" t="s">
        <v>187</v>
      </c>
      <c r="H157" s="25">
        <v>28534927</v>
      </c>
      <c r="I157" s="25">
        <v>57069854</v>
      </c>
      <c r="J157" s="25">
        <v>81088928</v>
      </c>
    </row>
    <row r="158" spans="1:11" ht="12.75">
      <c r="A158" s="19">
        <f t="shared" si="3"/>
        <v>74</v>
      </c>
      <c r="B158" s="19">
        <v>8131</v>
      </c>
      <c r="C158" s="19" t="s">
        <v>227</v>
      </c>
      <c r="D158" s="26" t="s">
        <v>13</v>
      </c>
      <c r="E158" s="38" t="s">
        <v>103</v>
      </c>
      <c r="F158" s="19" t="s">
        <v>10</v>
      </c>
      <c r="G158" s="19" t="s">
        <v>72</v>
      </c>
      <c r="H158" s="27">
        <v>4293500</v>
      </c>
      <c r="I158" s="28">
        <v>9062250</v>
      </c>
      <c r="J158" s="28">
        <v>29986888</v>
      </c>
      <c r="K158" s="5"/>
    </row>
    <row r="159" spans="1:10" ht="12.75">
      <c r="A159" s="19">
        <f t="shared" si="3"/>
        <v>75</v>
      </c>
      <c r="B159" s="19">
        <v>5981</v>
      </c>
      <c r="C159" s="19" t="s">
        <v>104</v>
      </c>
      <c r="D159" s="19" t="s">
        <v>13</v>
      </c>
      <c r="E159" s="38" t="s">
        <v>105</v>
      </c>
      <c r="F159" s="19" t="s">
        <v>10</v>
      </c>
      <c r="G159" s="19" t="s">
        <v>16</v>
      </c>
      <c r="H159" s="25">
        <v>1504700</v>
      </c>
      <c r="I159" s="25">
        <v>2993000</v>
      </c>
      <c r="J159" s="25">
        <v>6066100</v>
      </c>
    </row>
    <row r="160" spans="1:10" ht="12.75">
      <c r="A160" s="19">
        <f t="shared" si="3"/>
        <v>76</v>
      </c>
      <c r="B160" s="19">
        <v>7181</v>
      </c>
      <c r="C160" s="19" t="s">
        <v>188</v>
      </c>
      <c r="D160" s="19" t="s">
        <v>99</v>
      </c>
      <c r="E160" s="38" t="s">
        <v>105</v>
      </c>
      <c r="F160" s="19" t="s">
        <v>10</v>
      </c>
      <c r="G160" s="19" t="s">
        <v>11</v>
      </c>
      <c r="H160" s="25">
        <v>13922820</v>
      </c>
      <c r="I160" s="25">
        <v>25585580</v>
      </c>
      <c r="J160" s="25">
        <v>66394187</v>
      </c>
    </row>
    <row r="161" spans="1:10" ht="12.75">
      <c r="A161" s="19">
        <f t="shared" si="3"/>
        <v>77</v>
      </c>
      <c r="B161" s="19">
        <v>7181</v>
      </c>
      <c r="C161" s="19" t="s">
        <v>188</v>
      </c>
      <c r="D161" s="19" t="s">
        <v>99</v>
      </c>
      <c r="E161" s="38" t="s">
        <v>105</v>
      </c>
      <c r="F161" s="19" t="s">
        <v>10</v>
      </c>
      <c r="G161" s="19" t="s">
        <v>19</v>
      </c>
      <c r="H161" s="25">
        <v>10019872</v>
      </c>
      <c r="I161" s="25">
        <v>18810078</v>
      </c>
      <c r="J161" s="25">
        <v>40557540</v>
      </c>
    </row>
    <row r="162" spans="1:10" ht="12.75">
      <c r="A162" s="19">
        <f t="shared" si="3"/>
        <v>78</v>
      </c>
      <c r="B162" s="19">
        <v>7181</v>
      </c>
      <c r="C162" s="19" t="s">
        <v>188</v>
      </c>
      <c r="D162" s="19" t="s">
        <v>99</v>
      </c>
      <c r="E162" s="38" t="s">
        <v>105</v>
      </c>
      <c r="F162" s="19" t="s">
        <v>10</v>
      </c>
      <c r="G162" s="19" t="s">
        <v>16</v>
      </c>
      <c r="H162" s="25">
        <v>2717359</v>
      </c>
      <c r="I162" s="25">
        <v>4809284</v>
      </c>
      <c r="J162" s="25">
        <v>11455992</v>
      </c>
    </row>
    <row r="163" spans="1:10" ht="12.75">
      <c r="A163" s="19">
        <f t="shared" si="3"/>
        <v>79</v>
      </c>
      <c r="B163" s="19">
        <v>3391</v>
      </c>
      <c r="C163" s="19" t="s">
        <v>189</v>
      </c>
      <c r="D163" s="19" t="s">
        <v>13</v>
      </c>
      <c r="E163" s="38" t="s">
        <v>190</v>
      </c>
      <c r="F163" s="19" t="s">
        <v>15</v>
      </c>
      <c r="G163" s="19" t="s">
        <v>11</v>
      </c>
      <c r="H163" s="25">
        <v>1462129</v>
      </c>
      <c r="I163" s="25">
        <v>2188432</v>
      </c>
      <c r="J163" s="25">
        <v>4676831</v>
      </c>
    </row>
    <row r="164" spans="1:10" ht="12.75">
      <c r="A164" s="19">
        <f t="shared" si="3"/>
        <v>80</v>
      </c>
      <c r="B164" s="19">
        <v>3391</v>
      </c>
      <c r="C164" s="19" t="s">
        <v>189</v>
      </c>
      <c r="D164" s="19" t="s">
        <v>13</v>
      </c>
      <c r="E164" s="38" t="s">
        <v>190</v>
      </c>
      <c r="F164" s="19" t="s">
        <v>15</v>
      </c>
      <c r="G164" s="19" t="s">
        <v>19</v>
      </c>
      <c r="H164" s="25">
        <v>1581015</v>
      </c>
      <c r="I164" s="25">
        <v>2775330</v>
      </c>
      <c r="J164" s="25">
        <v>4724035</v>
      </c>
    </row>
    <row r="165" spans="1:10" ht="12.75">
      <c r="A165" s="19">
        <f t="shared" si="3"/>
        <v>81</v>
      </c>
      <c r="B165" s="19">
        <v>5881</v>
      </c>
      <c r="C165" s="19" t="s">
        <v>108</v>
      </c>
      <c r="D165" s="19" t="s">
        <v>13</v>
      </c>
      <c r="E165" s="38" t="s">
        <v>109</v>
      </c>
      <c r="F165" s="19" t="s">
        <v>22</v>
      </c>
      <c r="G165" s="19" t="s">
        <v>11</v>
      </c>
      <c r="H165" s="25">
        <v>635137</v>
      </c>
      <c r="I165" s="25">
        <v>913418</v>
      </c>
      <c r="J165" s="25">
        <v>8752490</v>
      </c>
    </row>
    <row r="166" spans="1:12" ht="12.75">
      <c r="A166" s="19">
        <f t="shared" si="3"/>
        <v>82</v>
      </c>
      <c r="B166" s="19">
        <v>5881</v>
      </c>
      <c r="C166" s="19" t="s">
        <v>108</v>
      </c>
      <c r="D166" s="19" t="s">
        <v>13</v>
      </c>
      <c r="E166" s="38" t="s">
        <v>109</v>
      </c>
      <c r="F166" s="19" t="s">
        <v>22</v>
      </c>
      <c r="G166" s="19" t="s">
        <v>19</v>
      </c>
      <c r="H166" s="25">
        <v>860036</v>
      </c>
      <c r="I166" s="25">
        <v>1835399</v>
      </c>
      <c r="J166" s="25">
        <v>4203998</v>
      </c>
      <c r="K166" s="5"/>
      <c r="L166" s="5"/>
    </row>
    <row r="167" spans="1:10" ht="12.75">
      <c r="A167" s="19">
        <f t="shared" si="3"/>
        <v>83</v>
      </c>
      <c r="B167" s="19">
        <v>7331</v>
      </c>
      <c r="C167" s="19" t="s">
        <v>191</v>
      </c>
      <c r="D167" s="19" t="s">
        <v>13</v>
      </c>
      <c r="E167" s="38" t="s">
        <v>192</v>
      </c>
      <c r="F167" s="19" t="s">
        <v>22</v>
      </c>
      <c r="G167" s="19" t="s">
        <v>16</v>
      </c>
      <c r="H167" s="25">
        <v>11401070</v>
      </c>
      <c r="I167" s="25">
        <v>27804760</v>
      </c>
      <c r="J167" s="25">
        <v>74719030</v>
      </c>
    </row>
    <row r="168" spans="1:10" ht="12.75">
      <c r="A168" s="19">
        <f t="shared" si="3"/>
        <v>84</v>
      </c>
      <c r="B168" s="19">
        <v>4151</v>
      </c>
      <c r="C168" s="19" t="s">
        <v>122</v>
      </c>
      <c r="D168" s="19" t="s">
        <v>13</v>
      </c>
      <c r="E168" s="38" t="s">
        <v>123</v>
      </c>
      <c r="F168" s="19" t="s">
        <v>22</v>
      </c>
      <c r="G168" s="19" t="s">
        <v>16</v>
      </c>
      <c r="H168" s="25">
        <v>5265777</v>
      </c>
      <c r="I168" s="25">
        <v>14639371</v>
      </c>
      <c r="J168" s="25">
        <v>41844049</v>
      </c>
    </row>
    <row r="169" spans="1:10" ht="12.75">
      <c r="A169" s="19">
        <f t="shared" si="3"/>
        <v>85</v>
      </c>
      <c r="B169" s="19">
        <v>4091</v>
      </c>
      <c r="C169" s="19" t="s">
        <v>193</v>
      </c>
      <c r="D169" s="19" t="s">
        <v>13</v>
      </c>
      <c r="E169" s="38" t="s">
        <v>194</v>
      </c>
      <c r="F169" s="19" t="s">
        <v>32</v>
      </c>
      <c r="G169" s="19" t="s">
        <v>11</v>
      </c>
      <c r="H169" s="25">
        <v>3134828</v>
      </c>
      <c r="I169" s="25">
        <v>5500405</v>
      </c>
      <c r="J169" s="25">
        <v>14764062</v>
      </c>
    </row>
    <row r="170" spans="1:10" ht="12.75">
      <c r="A170" s="19">
        <f t="shared" si="3"/>
        <v>86</v>
      </c>
      <c r="B170" s="19">
        <v>4091</v>
      </c>
      <c r="C170" s="19" t="s">
        <v>193</v>
      </c>
      <c r="D170" s="19" t="s">
        <v>13</v>
      </c>
      <c r="E170" s="38" t="s">
        <v>194</v>
      </c>
      <c r="F170" s="19" t="s">
        <v>32</v>
      </c>
      <c r="G170" s="19" t="s">
        <v>16</v>
      </c>
      <c r="H170" s="25">
        <v>461278</v>
      </c>
      <c r="I170" s="25">
        <v>1073925</v>
      </c>
      <c r="J170" s="25">
        <v>3808052</v>
      </c>
    </row>
    <row r="171" spans="1:10" ht="12.75">
      <c r="A171" s="19">
        <f t="shared" si="3"/>
        <v>87</v>
      </c>
      <c r="B171" s="19">
        <v>8001</v>
      </c>
      <c r="C171" s="19" t="s">
        <v>195</v>
      </c>
      <c r="D171" s="19" t="s">
        <v>13</v>
      </c>
      <c r="E171" s="38" t="s">
        <v>196</v>
      </c>
      <c r="F171" s="19" t="s">
        <v>10</v>
      </c>
      <c r="G171" s="19" t="s">
        <v>11</v>
      </c>
      <c r="H171" s="25">
        <v>31394600</v>
      </c>
      <c r="I171" s="25">
        <v>56057370</v>
      </c>
      <c r="J171" s="25">
        <v>141764620</v>
      </c>
    </row>
    <row r="172" spans="1:10" ht="12.75">
      <c r="A172" s="19">
        <f t="shared" si="3"/>
        <v>88</v>
      </c>
      <c r="B172" s="19">
        <v>8001</v>
      </c>
      <c r="C172" s="19" t="s">
        <v>195</v>
      </c>
      <c r="D172" s="19" t="s">
        <v>13</v>
      </c>
      <c r="E172" s="38" t="s">
        <v>196</v>
      </c>
      <c r="F172" s="19" t="s">
        <v>10</v>
      </c>
      <c r="G172" s="19" t="s">
        <v>16</v>
      </c>
      <c r="H172" s="25">
        <v>2829342</v>
      </c>
      <c r="I172" s="25">
        <v>6382377</v>
      </c>
      <c r="J172" s="25">
        <v>9885377</v>
      </c>
    </row>
    <row r="173" spans="1:10" ht="12.75">
      <c r="A173" s="20" t="s">
        <v>198</v>
      </c>
      <c r="B173" s="21"/>
      <c r="C173" s="21"/>
      <c r="D173" s="21"/>
      <c r="E173" s="21"/>
      <c r="F173" s="21"/>
      <c r="G173" s="21"/>
      <c r="H173" s="22">
        <f>SUM(H175:H195)</f>
        <v>147640383.47</v>
      </c>
      <c r="I173" s="22">
        <f>SUM(I175:I195)</f>
        <v>253504559.08</v>
      </c>
      <c r="J173" s="22">
        <f>SUM(J175:J195)</f>
        <v>557841110.26</v>
      </c>
    </row>
    <row r="174" spans="1:10" ht="12.75">
      <c r="A174" s="20"/>
      <c r="B174" s="21"/>
      <c r="C174" s="21"/>
      <c r="D174" s="21"/>
      <c r="E174" s="21"/>
      <c r="F174" s="21"/>
      <c r="G174" s="21"/>
      <c r="H174" s="22"/>
      <c r="I174" s="22"/>
      <c r="J174" s="22"/>
    </row>
    <row r="175" spans="1:10" ht="12.75">
      <c r="A175" s="15">
        <v>1</v>
      </c>
      <c r="B175" s="16">
        <v>8181</v>
      </c>
      <c r="C175" s="16" t="s">
        <v>199</v>
      </c>
      <c r="D175" s="16" t="s">
        <v>165</v>
      </c>
      <c r="E175" s="37" t="s">
        <v>200</v>
      </c>
      <c r="F175" s="16" t="s">
        <v>201</v>
      </c>
      <c r="G175" s="16" t="s">
        <v>11</v>
      </c>
      <c r="H175" s="17">
        <v>7940864</v>
      </c>
      <c r="I175" s="18">
        <v>12773451</v>
      </c>
      <c r="J175" s="18">
        <v>40436931</v>
      </c>
    </row>
    <row r="176" spans="1:10" ht="12.75">
      <c r="A176" s="15">
        <f>A175+1</f>
        <v>2</v>
      </c>
      <c r="B176" s="16">
        <v>5071</v>
      </c>
      <c r="C176" s="16" t="s">
        <v>33</v>
      </c>
      <c r="D176" s="16" t="s">
        <v>13</v>
      </c>
      <c r="E176" s="37" t="s">
        <v>34</v>
      </c>
      <c r="F176" s="16" t="s">
        <v>35</v>
      </c>
      <c r="G176" s="16" t="s">
        <v>11</v>
      </c>
      <c r="H176" s="17">
        <v>4922225</v>
      </c>
      <c r="I176" s="18">
        <v>11456195</v>
      </c>
      <c r="J176" s="18">
        <v>29596475</v>
      </c>
    </row>
    <row r="177" spans="1:10" ht="12.75">
      <c r="A177" s="15">
        <f aca="true" t="shared" si="4" ref="A177:A195">A176+1</f>
        <v>3</v>
      </c>
      <c r="B177" s="29">
        <v>5271</v>
      </c>
      <c r="C177" s="29" t="s">
        <v>202</v>
      </c>
      <c r="D177" s="29" t="s">
        <v>13</v>
      </c>
      <c r="E177" s="40" t="s">
        <v>203</v>
      </c>
      <c r="F177" s="29" t="s">
        <v>15</v>
      </c>
      <c r="G177" s="29" t="s">
        <v>11</v>
      </c>
      <c r="H177" s="30">
        <v>5637741</v>
      </c>
      <c r="I177" s="18">
        <v>9208353</v>
      </c>
      <c r="J177" s="18">
        <v>10157002</v>
      </c>
    </row>
    <row r="178" spans="1:10" ht="25.5">
      <c r="A178" s="15">
        <f t="shared" si="4"/>
        <v>4</v>
      </c>
      <c r="B178" s="16">
        <v>5041</v>
      </c>
      <c r="C178" s="16" t="s">
        <v>52</v>
      </c>
      <c r="D178" s="16" t="s">
        <v>13</v>
      </c>
      <c r="E178" s="37" t="s">
        <v>53</v>
      </c>
      <c r="F178" s="16" t="s">
        <v>15</v>
      </c>
      <c r="G178" s="16" t="s">
        <v>19</v>
      </c>
      <c r="H178" s="17">
        <v>1052057</v>
      </c>
      <c r="I178" s="18">
        <v>2034530</v>
      </c>
      <c r="J178" s="18">
        <v>4942432</v>
      </c>
    </row>
    <row r="179" spans="1:10" ht="12.75">
      <c r="A179" s="15">
        <f t="shared" si="4"/>
        <v>5</v>
      </c>
      <c r="B179" s="16">
        <v>6871</v>
      </c>
      <c r="C179" s="16" t="s">
        <v>204</v>
      </c>
      <c r="D179" s="16" t="s">
        <v>165</v>
      </c>
      <c r="E179" s="37" t="s">
        <v>205</v>
      </c>
      <c r="F179" s="16" t="s">
        <v>32</v>
      </c>
      <c r="G179" s="16" t="s">
        <v>187</v>
      </c>
      <c r="H179" s="17">
        <v>4582481</v>
      </c>
      <c r="I179" s="18">
        <v>9463037</v>
      </c>
      <c r="J179" s="18">
        <v>16586640</v>
      </c>
    </row>
    <row r="180" spans="1:10" ht="12.75">
      <c r="A180" s="15">
        <f t="shared" si="4"/>
        <v>6</v>
      </c>
      <c r="B180" s="16">
        <v>4351</v>
      </c>
      <c r="C180" s="16" t="s">
        <v>77</v>
      </c>
      <c r="D180" s="16" t="s">
        <v>13</v>
      </c>
      <c r="E180" s="37" t="s">
        <v>78</v>
      </c>
      <c r="F180" s="16" t="s">
        <v>10</v>
      </c>
      <c r="G180" s="16" t="s">
        <v>187</v>
      </c>
      <c r="H180" s="17">
        <v>7552072</v>
      </c>
      <c r="I180" s="18">
        <v>25092923</v>
      </c>
      <c r="J180" s="18">
        <v>44753257</v>
      </c>
    </row>
    <row r="181" spans="1:10" ht="25.5">
      <c r="A181" s="15">
        <f t="shared" si="4"/>
        <v>7</v>
      </c>
      <c r="B181" s="16">
        <v>4661</v>
      </c>
      <c r="C181" s="16" t="s">
        <v>206</v>
      </c>
      <c r="D181" s="16" t="s">
        <v>165</v>
      </c>
      <c r="E181" s="37" t="s">
        <v>166</v>
      </c>
      <c r="F181" s="16" t="s">
        <v>10</v>
      </c>
      <c r="G181" s="16" t="s">
        <v>11</v>
      </c>
      <c r="H181" s="17">
        <v>8203000</v>
      </c>
      <c r="I181" s="18">
        <v>15477500</v>
      </c>
      <c r="J181" s="18">
        <v>21517000</v>
      </c>
    </row>
    <row r="182" spans="1:10" ht="25.5">
      <c r="A182" s="15">
        <f t="shared" si="4"/>
        <v>8</v>
      </c>
      <c r="B182" s="16">
        <v>5421</v>
      </c>
      <c r="C182" s="16" t="s">
        <v>207</v>
      </c>
      <c r="D182" s="16" t="s">
        <v>165</v>
      </c>
      <c r="E182" s="37" t="s">
        <v>166</v>
      </c>
      <c r="F182" s="16" t="s">
        <v>10</v>
      </c>
      <c r="G182" s="16" t="s">
        <v>19</v>
      </c>
      <c r="H182" s="17">
        <v>16171000</v>
      </c>
      <c r="I182" s="18">
        <v>21747000</v>
      </c>
      <c r="J182" s="18">
        <v>59909000</v>
      </c>
    </row>
    <row r="183" spans="1:10" ht="25.5">
      <c r="A183" s="15">
        <f t="shared" si="4"/>
        <v>9</v>
      </c>
      <c r="B183" s="16">
        <v>5861</v>
      </c>
      <c r="C183" s="16" t="s">
        <v>208</v>
      </c>
      <c r="D183" s="16" t="s">
        <v>165</v>
      </c>
      <c r="E183" s="37" t="s">
        <v>166</v>
      </c>
      <c r="F183" s="16" t="s">
        <v>10</v>
      </c>
      <c r="G183" s="16" t="s">
        <v>19</v>
      </c>
      <c r="H183" s="17">
        <v>51179486</v>
      </c>
      <c r="I183" s="18">
        <v>51179486</v>
      </c>
      <c r="J183" s="18">
        <v>51179486</v>
      </c>
    </row>
    <row r="184" spans="1:10" ht="25.5">
      <c r="A184" s="15">
        <f t="shared" si="4"/>
        <v>10</v>
      </c>
      <c r="B184" s="16">
        <v>7432</v>
      </c>
      <c r="C184" s="16" t="s">
        <v>210</v>
      </c>
      <c r="D184" s="16" t="s">
        <v>165</v>
      </c>
      <c r="E184" s="37" t="s">
        <v>166</v>
      </c>
      <c r="F184" s="16" t="s">
        <v>10</v>
      </c>
      <c r="G184" s="16" t="s">
        <v>19</v>
      </c>
      <c r="H184" s="17">
        <v>553656</v>
      </c>
      <c r="I184" s="18">
        <v>1123580</v>
      </c>
      <c r="J184" s="18">
        <v>1586854</v>
      </c>
    </row>
    <row r="185" spans="1:10" ht="25.5">
      <c r="A185" s="15">
        <f t="shared" si="4"/>
        <v>11</v>
      </c>
      <c r="B185" s="16">
        <v>7821</v>
      </c>
      <c r="C185" s="16" t="s">
        <v>211</v>
      </c>
      <c r="D185" s="16" t="s">
        <v>165</v>
      </c>
      <c r="E185" s="37" t="s">
        <v>166</v>
      </c>
      <c r="F185" s="16" t="s">
        <v>10</v>
      </c>
      <c r="G185" s="16" t="s">
        <v>72</v>
      </c>
      <c r="H185" s="17">
        <v>1303824</v>
      </c>
      <c r="I185" s="18">
        <v>2566176</v>
      </c>
      <c r="J185" s="18">
        <v>6069417</v>
      </c>
    </row>
    <row r="186" spans="1:10" ht="25.5">
      <c r="A186" s="15">
        <f t="shared" si="4"/>
        <v>12</v>
      </c>
      <c r="B186" s="16">
        <v>8111</v>
      </c>
      <c r="C186" s="16" t="s">
        <v>212</v>
      </c>
      <c r="D186" s="16" t="s">
        <v>165</v>
      </c>
      <c r="E186" s="37" t="s">
        <v>166</v>
      </c>
      <c r="F186" s="16" t="s">
        <v>10</v>
      </c>
      <c r="G186" s="16" t="s">
        <v>11</v>
      </c>
      <c r="H186" s="17">
        <v>10870310</v>
      </c>
      <c r="I186" s="18">
        <v>34170415</v>
      </c>
      <c r="J186" s="18">
        <v>177947238</v>
      </c>
    </row>
    <row r="187" spans="1:10" ht="25.5">
      <c r="A187" s="15">
        <f t="shared" si="4"/>
        <v>13</v>
      </c>
      <c r="B187" s="16">
        <v>8201</v>
      </c>
      <c r="C187" s="16" t="s">
        <v>213</v>
      </c>
      <c r="D187" s="16" t="s">
        <v>165</v>
      </c>
      <c r="E187" s="37" t="s">
        <v>166</v>
      </c>
      <c r="F187" s="16" t="s">
        <v>10</v>
      </c>
      <c r="G187" s="16" t="s">
        <v>19</v>
      </c>
      <c r="H187" s="17">
        <v>7980458</v>
      </c>
      <c r="I187" s="18">
        <v>7980458</v>
      </c>
      <c r="J187" s="18">
        <v>7980458</v>
      </c>
    </row>
    <row r="188" spans="1:10" ht="12.75">
      <c r="A188" s="15">
        <f t="shared" si="4"/>
        <v>14</v>
      </c>
      <c r="B188" s="16">
        <v>4271</v>
      </c>
      <c r="C188" s="16" t="s">
        <v>88</v>
      </c>
      <c r="D188" s="16" t="s">
        <v>13</v>
      </c>
      <c r="E188" s="37" t="s">
        <v>89</v>
      </c>
      <c r="F188" s="16" t="s">
        <v>32</v>
      </c>
      <c r="G188" s="16" t="s">
        <v>72</v>
      </c>
      <c r="H188" s="17">
        <v>157000</v>
      </c>
      <c r="I188" s="18">
        <v>314000</v>
      </c>
      <c r="J188" s="18">
        <v>314000</v>
      </c>
    </row>
    <row r="189" spans="1:10" ht="12.75">
      <c r="A189" s="15">
        <f t="shared" si="4"/>
        <v>15</v>
      </c>
      <c r="B189" s="16">
        <v>7951</v>
      </c>
      <c r="C189" s="16" t="s">
        <v>215</v>
      </c>
      <c r="D189" s="16" t="s">
        <v>13</v>
      </c>
      <c r="E189" s="37" t="s">
        <v>103</v>
      </c>
      <c r="F189" s="16" t="s">
        <v>10</v>
      </c>
      <c r="G189" s="16" t="s">
        <v>72</v>
      </c>
      <c r="H189" s="17">
        <v>8920497</v>
      </c>
      <c r="I189" s="18">
        <v>30443293</v>
      </c>
      <c r="J189" s="18">
        <v>40401047</v>
      </c>
    </row>
    <row r="190" spans="1:10" ht="12.75">
      <c r="A190" s="15">
        <f t="shared" si="4"/>
        <v>16</v>
      </c>
      <c r="B190" s="16">
        <v>8071</v>
      </c>
      <c r="C190" s="16" t="s">
        <v>216</v>
      </c>
      <c r="D190" s="16" t="s">
        <v>13</v>
      </c>
      <c r="E190" s="37" t="s">
        <v>103</v>
      </c>
      <c r="F190" s="16" t="s">
        <v>10</v>
      </c>
      <c r="G190" s="16" t="s">
        <v>72</v>
      </c>
      <c r="H190" s="17">
        <v>300000</v>
      </c>
      <c r="I190" s="18">
        <v>776000</v>
      </c>
      <c r="J190" s="18">
        <v>5031000</v>
      </c>
    </row>
    <row r="191" spans="1:10" ht="12.75">
      <c r="A191" s="15">
        <f t="shared" si="4"/>
        <v>17</v>
      </c>
      <c r="B191" s="16">
        <v>8151</v>
      </c>
      <c r="C191" s="16" t="s">
        <v>217</v>
      </c>
      <c r="D191" s="16" t="s">
        <v>13</v>
      </c>
      <c r="E191" s="37" t="s">
        <v>103</v>
      </c>
      <c r="F191" s="16" t="s">
        <v>10</v>
      </c>
      <c r="G191" s="16" t="s">
        <v>72</v>
      </c>
      <c r="H191" s="17">
        <v>2853703</v>
      </c>
      <c r="I191" s="18">
        <v>5698953</v>
      </c>
      <c r="J191" s="18">
        <v>8683346</v>
      </c>
    </row>
    <row r="192" spans="1:10" ht="12.75">
      <c r="A192" s="15">
        <f t="shared" si="4"/>
        <v>18</v>
      </c>
      <c r="B192" s="16">
        <v>6741</v>
      </c>
      <c r="C192" s="16" t="s">
        <v>218</v>
      </c>
      <c r="D192" s="16" t="s">
        <v>13</v>
      </c>
      <c r="E192" s="37" t="s">
        <v>111</v>
      </c>
      <c r="F192" s="16" t="s">
        <v>10</v>
      </c>
      <c r="G192" s="16" t="s">
        <v>11</v>
      </c>
      <c r="H192" s="17">
        <v>1603969.47</v>
      </c>
      <c r="I192" s="18">
        <v>3495249.08</v>
      </c>
      <c r="J192" s="18">
        <v>20217262.259999998</v>
      </c>
    </row>
    <row r="193" spans="1:10" ht="12.75">
      <c r="A193" s="15">
        <f t="shared" si="4"/>
        <v>19</v>
      </c>
      <c r="B193" s="16">
        <v>4811</v>
      </c>
      <c r="C193" s="16" t="s">
        <v>219</v>
      </c>
      <c r="D193" s="16" t="s">
        <v>13</v>
      </c>
      <c r="E193" s="37" t="s">
        <v>220</v>
      </c>
      <c r="F193" s="16" t="s">
        <v>22</v>
      </c>
      <c r="G193" s="16" t="s">
        <v>11</v>
      </c>
      <c r="H193" s="17">
        <v>5160170</v>
      </c>
      <c r="I193" s="18">
        <v>6975950</v>
      </c>
      <c r="J193" s="18">
        <v>8447705</v>
      </c>
    </row>
    <row r="194" spans="1:10" ht="12.75">
      <c r="A194" s="15">
        <f t="shared" si="4"/>
        <v>20</v>
      </c>
      <c r="B194" s="16">
        <v>4811</v>
      </c>
      <c r="C194" s="16" t="s">
        <v>219</v>
      </c>
      <c r="D194" s="16" t="s">
        <v>13</v>
      </c>
      <c r="E194" s="37" t="s">
        <v>220</v>
      </c>
      <c r="F194" s="16" t="s">
        <v>22</v>
      </c>
      <c r="G194" s="16" t="s">
        <v>19</v>
      </c>
      <c r="H194" s="17">
        <v>20200</v>
      </c>
      <c r="I194" s="18">
        <v>235150</v>
      </c>
      <c r="J194" s="18">
        <v>309900</v>
      </c>
    </row>
    <row r="195" spans="1:10" ht="12.75">
      <c r="A195" s="15">
        <f t="shared" si="4"/>
        <v>21</v>
      </c>
      <c r="B195" s="16">
        <v>4811</v>
      </c>
      <c r="C195" s="16" t="s">
        <v>219</v>
      </c>
      <c r="D195" s="16" t="s">
        <v>13</v>
      </c>
      <c r="E195" s="37" t="s">
        <v>220</v>
      </c>
      <c r="F195" s="16" t="s">
        <v>22</v>
      </c>
      <c r="G195" s="16" t="s">
        <v>16</v>
      </c>
      <c r="H195" s="17">
        <v>675670</v>
      </c>
      <c r="I195" s="18">
        <v>1292860</v>
      </c>
      <c r="J195" s="18">
        <v>1774660</v>
      </c>
    </row>
    <row r="196" spans="1:10" ht="12.75">
      <c r="A196" s="20" t="s">
        <v>224</v>
      </c>
      <c r="B196" s="21"/>
      <c r="C196" s="21"/>
      <c r="D196" s="21"/>
      <c r="E196" s="21"/>
      <c r="F196" s="21"/>
      <c r="G196" s="21"/>
      <c r="H196" s="22"/>
      <c r="I196" s="22"/>
      <c r="J196" s="22"/>
    </row>
    <row r="197" spans="1:10" ht="12.75">
      <c r="A197" s="20"/>
      <c r="B197" s="21"/>
      <c r="C197" s="21"/>
      <c r="D197" s="21"/>
      <c r="E197" s="21"/>
      <c r="F197" s="21"/>
      <c r="G197" s="21"/>
      <c r="H197" s="22"/>
      <c r="I197" s="22"/>
      <c r="J197" s="22"/>
    </row>
    <row r="198" spans="1:10" ht="25.5">
      <c r="A198" s="15">
        <v>1</v>
      </c>
      <c r="B198" s="16">
        <v>5701</v>
      </c>
      <c r="C198" s="16" t="s">
        <v>214</v>
      </c>
      <c r="D198" s="16" t="s">
        <v>165</v>
      </c>
      <c r="E198" s="37" t="s">
        <v>168</v>
      </c>
      <c r="F198" s="16" t="s">
        <v>15</v>
      </c>
      <c r="G198" s="16" t="s">
        <v>11</v>
      </c>
      <c r="H198" s="31">
        <v>793629</v>
      </c>
      <c r="I198" s="32">
        <v>2553861</v>
      </c>
      <c r="J198" s="32">
        <v>10172497</v>
      </c>
    </row>
    <row r="199" spans="8:10" ht="12.75">
      <c r="H199" s="5"/>
      <c r="I199" s="5"/>
      <c r="J199" s="5"/>
    </row>
    <row r="200" spans="8:10" ht="12.75">
      <c r="H200" s="34" t="s">
        <v>228</v>
      </c>
      <c r="I200" s="35">
        <f>I198+I173+I83+I63+I12+I5</f>
        <v>1852868632.5230002</v>
      </c>
      <c r="J200" s="35">
        <f>J198+J173+J83+J63+J12+J5</f>
        <v>4766015176.539</v>
      </c>
    </row>
    <row r="201" spans="8:10" ht="12.75">
      <c r="H201" s="5"/>
      <c r="I201" s="5"/>
      <c r="J201" s="5"/>
    </row>
    <row r="203" spans="8:10" ht="12.75">
      <c r="H203" s="5"/>
      <c r="I203" s="5"/>
      <c r="J203" s="5"/>
    </row>
    <row r="204" spans="8:10" ht="12.75">
      <c r="H204" s="5"/>
      <c r="I204" s="5"/>
      <c r="J204" s="5"/>
    </row>
    <row r="205" spans="8:10" ht="12.75">
      <c r="H205" s="5"/>
      <c r="I205" s="5"/>
      <c r="J205" s="5"/>
    </row>
    <row r="206" spans="8:10" ht="12.75">
      <c r="H206" s="5"/>
      <c r="I206" s="5"/>
      <c r="J206" s="5"/>
    </row>
    <row r="207" spans="8:10" ht="12.75">
      <c r="H207" s="5"/>
      <c r="I207" s="5"/>
      <c r="J207" s="5"/>
    </row>
    <row r="208" spans="8:10" ht="12.75">
      <c r="H208" s="5"/>
      <c r="I208" s="5"/>
      <c r="J208" s="5"/>
    </row>
    <row r="209" spans="8:10" ht="12.75">
      <c r="H209" s="5"/>
      <c r="I209" s="5"/>
      <c r="J209" s="5"/>
    </row>
    <row r="210" spans="8:10" ht="12.75">
      <c r="H210" s="5"/>
      <c r="I210" s="5"/>
      <c r="J210" s="5"/>
    </row>
    <row r="211" spans="8:10" ht="12.75">
      <c r="H211" s="5"/>
      <c r="I211" s="5"/>
      <c r="J211" s="5"/>
    </row>
    <row r="212" spans="8:10" ht="12.75">
      <c r="H212" s="5"/>
      <c r="I212" s="5"/>
      <c r="J212" s="5"/>
    </row>
    <row r="213" spans="8:10" ht="12.75">
      <c r="H213" s="5"/>
      <c r="I213" s="5"/>
      <c r="J213" s="5"/>
    </row>
    <row r="214" spans="8:10" ht="12.75">
      <c r="H214" s="5"/>
      <c r="I214" s="5"/>
      <c r="J214" s="5"/>
    </row>
    <row r="215" spans="8:10" ht="12.75">
      <c r="H215" s="5"/>
      <c r="I215" s="5"/>
      <c r="J215" s="5"/>
    </row>
    <row r="216" spans="8:10" ht="12.75">
      <c r="H216" s="5"/>
      <c r="I216" s="5"/>
      <c r="J216" s="5"/>
    </row>
    <row r="217" spans="8:10" ht="12.75">
      <c r="H217" s="5"/>
      <c r="I217" s="5"/>
      <c r="J217" s="5"/>
    </row>
    <row r="218" spans="8:10" ht="12.75">
      <c r="H218" s="5"/>
      <c r="I218" s="5"/>
      <c r="J218" s="5"/>
    </row>
    <row r="219" spans="8:10" ht="12.75">
      <c r="H219" s="5"/>
      <c r="I219" s="5"/>
      <c r="J219" s="5"/>
    </row>
    <row r="220" spans="8:10" ht="12.75">
      <c r="H220" s="5"/>
      <c r="I220" s="5"/>
      <c r="J220" s="5"/>
    </row>
    <row r="221" spans="8:10" ht="12.75">
      <c r="H221" s="5"/>
      <c r="I221" s="5"/>
      <c r="J221" s="5"/>
    </row>
    <row r="222" spans="8:10" ht="12.75">
      <c r="H222" s="5"/>
      <c r="I222" s="5"/>
      <c r="J222" s="5"/>
    </row>
    <row r="223" spans="8:10" ht="12.75">
      <c r="H223" s="5"/>
      <c r="I223" s="5"/>
      <c r="J223" s="5"/>
    </row>
    <row r="224" spans="8:10" ht="12.75">
      <c r="H224" s="5"/>
      <c r="I224" s="5"/>
      <c r="J224" s="5"/>
    </row>
    <row r="225" spans="8:10" ht="12.75">
      <c r="H225" s="5"/>
      <c r="I225" s="5"/>
      <c r="J225" s="5"/>
    </row>
    <row r="226" spans="8:10" ht="12.75">
      <c r="H226" s="5"/>
      <c r="I226" s="5"/>
      <c r="J226" s="5"/>
    </row>
    <row r="227" spans="8:10" ht="12.75">
      <c r="H227" s="5"/>
      <c r="I227" s="5"/>
      <c r="J227" s="5"/>
    </row>
    <row r="228" spans="8:10" ht="12.75">
      <c r="H228" s="5"/>
      <c r="I228" s="5"/>
      <c r="J228" s="5"/>
    </row>
    <row r="229" spans="8:10" ht="12.75">
      <c r="H229" s="5"/>
      <c r="I229" s="5"/>
      <c r="J229" s="5"/>
    </row>
    <row r="230" spans="8:10" ht="12.75">
      <c r="H230" s="5"/>
      <c r="I230" s="5"/>
      <c r="J230" s="5"/>
    </row>
    <row r="231" spans="8:10" ht="12.75">
      <c r="H231" s="5"/>
      <c r="I231" s="5"/>
      <c r="J231" s="5"/>
    </row>
    <row r="232" spans="8:10" ht="12.75">
      <c r="H232" s="5"/>
      <c r="I232" s="5"/>
      <c r="J232" s="5"/>
    </row>
    <row r="233" spans="8:10" ht="12.75">
      <c r="H233" s="5"/>
      <c r="I233" s="5"/>
      <c r="J233" s="5"/>
    </row>
    <row r="234" spans="8:10" ht="12.75">
      <c r="H234" s="5"/>
      <c r="I234" s="5"/>
      <c r="J234" s="5"/>
    </row>
    <row r="235" spans="8:10" ht="12.75">
      <c r="H235" s="5"/>
      <c r="I235" s="5"/>
      <c r="J235" s="5"/>
    </row>
  </sheetData>
  <printOptions/>
  <pageMargins left="0.38" right="0.31" top="0.7874015748031497" bottom="0.984251968503937" header="0.5118110236220472" footer="0.5118110236220472"/>
  <pageSetup fitToHeight="4" horizontalDpi="600" verticalDpi="600" orientation="portrait" paperSize="9" scale="78" r:id="rId1"/>
  <headerFooter alignWithMargins="0">
    <oddFooter>&amp;L&amp;D&amp;CANNEX II- as of 10 August 2003&amp;RPage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2003-08-20T06:45:51Z</cp:lastPrinted>
  <dcterms:created xsi:type="dcterms:W3CDTF">2003-08-04T10:20:16Z</dcterms:created>
  <dcterms:modified xsi:type="dcterms:W3CDTF">2003-08-27T12:17:30Z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-1470660650</vt:i4>
  </property>
  <property fmtid="{D5CDD505-2E9C-101B-9397-08002B2CF9AE}" pid="3" name="_PreviousAdHocReviewCycleID">
    <vt:i4>-683848091</vt:i4>
  </property>
  <property fmtid="{D5CDD505-2E9C-101B-9397-08002B2CF9AE}" pid="4" name="_ReviewingToolsShownOnce">
    <vt:lpwstr/>
  </property>
</Properties>
</file>